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10" firstSheet="3" activeTab="3"/>
  </bookViews>
  <sheets>
    <sheet name="原始成绩" sheetId="3" state="hidden" r:id="rId1"/>
    <sheet name="志愿汇总" sheetId="1" state="hidden" r:id="rId2"/>
    <sheet name="录取过程" sheetId="2" state="hidden" r:id="rId3"/>
    <sheet name="最终录取结果" sheetId="5" r:id="rId4"/>
  </sheets>
  <definedNames>
    <definedName name="_xlnm._FilterDatabase" localSheetId="0" hidden="1">原始成绩!$2:$2</definedName>
    <definedName name="_xlnm._FilterDatabase" localSheetId="1" hidden="1">志愿汇总!$A$1:$G$1</definedName>
  </definedNames>
  <calcPr calcId="144525"/>
</workbook>
</file>

<file path=xl/sharedStrings.xml><?xml version="1.0" encoding="utf-8"?>
<sst xmlns="http://schemas.openxmlformats.org/spreadsheetml/2006/main" count="485" uniqueCount="108">
  <si>
    <t>20金融学类学生成绩汇总</t>
  </si>
  <si>
    <t>姓名</t>
  </si>
  <si>
    <t>绩点</t>
  </si>
  <si>
    <t>学号</t>
  </si>
  <si>
    <t>平均成绩（加权）</t>
  </si>
  <si>
    <t>郑兆国</t>
  </si>
  <si>
    <t>钟芷颖</t>
  </si>
  <si>
    <t>苏缨琪</t>
  </si>
  <si>
    <t>邓莹莹</t>
  </si>
  <si>
    <t>钱敏莹</t>
  </si>
  <si>
    <t>梁紫婷</t>
  </si>
  <si>
    <t>熊文杰</t>
  </si>
  <si>
    <t>杨思琪</t>
  </si>
  <si>
    <t>梁玉婷</t>
  </si>
  <si>
    <t>单国瑞</t>
  </si>
  <si>
    <t>钟思琪</t>
  </si>
  <si>
    <t>毛敏佳</t>
  </si>
  <si>
    <t>曹颖欣</t>
  </si>
  <si>
    <t>于世亮</t>
  </si>
  <si>
    <t>陈祥祥</t>
  </si>
  <si>
    <t>底蕴涵</t>
  </si>
  <si>
    <t>邱靖然</t>
  </si>
  <si>
    <t>王瑞夫</t>
  </si>
  <si>
    <t>黄楚婷</t>
  </si>
  <si>
    <t>江茗茜</t>
  </si>
  <si>
    <t>郑幸子</t>
  </si>
  <si>
    <t>殷祉暄</t>
  </si>
  <si>
    <t>关永楗</t>
  </si>
  <si>
    <t>林燕萍</t>
  </si>
  <si>
    <t>周莹</t>
  </si>
  <si>
    <t>田汶妮</t>
  </si>
  <si>
    <t>沈楚桑</t>
  </si>
  <si>
    <t>张占炀</t>
  </si>
  <si>
    <t>刘曼玲</t>
  </si>
  <si>
    <t>王诗睿</t>
  </si>
  <si>
    <t>叶延涛</t>
  </si>
  <si>
    <t>李伊彤</t>
  </si>
  <si>
    <t>徐文倩</t>
  </si>
  <si>
    <t>于美睿</t>
  </si>
  <si>
    <t>任慧欣</t>
  </si>
  <si>
    <t>莫梓贤</t>
  </si>
  <si>
    <t>魏蕊鑫</t>
  </si>
  <si>
    <t>黄静</t>
  </si>
  <si>
    <t>苏廷婷</t>
  </si>
  <si>
    <t>李佳</t>
  </si>
  <si>
    <t>吴佰胜</t>
  </si>
  <si>
    <t>李钦海</t>
  </si>
  <si>
    <t>黄钡</t>
  </si>
  <si>
    <t>罗梓澎</t>
  </si>
  <si>
    <t>洪羽琰</t>
  </si>
  <si>
    <t>谢依琪</t>
  </si>
  <si>
    <t>王兵</t>
  </si>
  <si>
    <t>刘晓熹</t>
  </si>
  <si>
    <t>劳泳茵</t>
  </si>
  <si>
    <t>彭欣颖</t>
  </si>
  <si>
    <t>郑晓洲</t>
  </si>
  <si>
    <t>叶沛青</t>
  </si>
  <si>
    <t>陈琦丽</t>
  </si>
  <si>
    <t>梁凯颖</t>
  </si>
  <si>
    <t>林言芯</t>
  </si>
  <si>
    <t>丁玉乾</t>
  </si>
  <si>
    <t>李璇</t>
  </si>
  <si>
    <t>黄楚媚</t>
  </si>
  <si>
    <t>霍梓豪</t>
  </si>
  <si>
    <t>全佩夫</t>
  </si>
  <si>
    <t>苏静</t>
  </si>
  <si>
    <t>曾令权</t>
  </si>
  <si>
    <t>吴文欣</t>
  </si>
  <si>
    <t>陈银冬</t>
  </si>
  <si>
    <t>陈碧雯</t>
  </si>
  <si>
    <t>陈荣钧</t>
  </si>
  <si>
    <t>余柏熙</t>
  </si>
  <si>
    <t>罗咏思</t>
  </si>
  <si>
    <t>张紫蕾</t>
  </si>
  <si>
    <t>黎金桥</t>
  </si>
  <si>
    <t>卢江涛</t>
  </si>
  <si>
    <t>唐芳芳</t>
  </si>
  <si>
    <t>杨尚琴</t>
  </si>
  <si>
    <t>曾远威</t>
  </si>
  <si>
    <t>徐婉琳</t>
  </si>
  <si>
    <t>冯梦谷</t>
  </si>
  <si>
    <t>张丽华</t>
  </si>
  <si>
    <t>陈阳</t>
  </si>
  <si>
    <t>王治粤</t>
  </si>
  <si>
    <t>邱滢熹</t>
  </si>
  <si>
    <t>吴禹椽</t>
  </si>
  <si>
    <t>刘斌辉</t>
  </si>
  <si>
    <t>杨贤文</t>
  </si>
  <si>
    <t>黄振鑫</t>
  </si>
  <si>
    <t>张文婷</t>
  </si>
  <si>
    <t>第一志愿</t>
  </si>
  <si>
    <t>金融学（56人）</t>
  </si>
  <si>
    <t>投资学（29人）</t>
  </si>
  <si>
    <t>第二志愿</t>
  </si>
  <si>
    <t>金融学（29人）</t>
  </si>
  <si>
    <t>投资学（56人）</t>
  </si>
  <si>
    <t>金融学专业（56人）</t>
  </si>
  <si>
    <t>投资学专业（29人）</t>
  </si>
  <si>
    <t>名次</t>
  </si>
  <si>
    <t>金融学</t>
  </si>
  <si>
    <t>加权平均分</t>
  </si>
  <si>
    <t>第二志愿学生汇总</t>
  </si>
  <si>
    <t>录取志愿区间</t>
  </si>
  <si>
    <t>最终录取专业</t>
  </si>
  <si>
    <t>备注</t>
  </si>
  <si>
    <t>投资学</t>
  </si>
  <si>
    <t>20金融学（50人）</t>
  </si>
  <si>
    <t>20投资学（35人）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</si>
</sst>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1" borderId="12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4" fillId="4" borderId="5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1" fillId="0" borderId="0"/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C6E0B4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workbookViewId="0">
      <selection activeCell="H12" sqref="H12"/>
    </sheetView>
  </sheetViews>
  <sheetFormatPr defaultColWidth="9" defaultRowHeight="13.5" outlineLevelCol="3"/>
  <cols>
    <col min="1" max="1" width="10.25" style="21" customWidth="1"/>
    <col min="2" max="2" width="10" style="21" customWidth="1"/>
    <col min="3" max="3" width="13" style="21" customWidth="1"/>
    <col min="4" max="4" width="15.625" style="21" customWidth="1"/>
    <col min="5" max="255" width="9" style="21"/>
  </cols>
  <sheetData>
    <row r="1" s="21" customFormat="1" ht="24" customHeight="1" spans="1:4">
      <c r="A1" s="22" t="s">
        <v>0</v>
      </c>
      <c r="B1" s="22"/>
      <c r="C1" s="22"/>
      <c r="D1" s="22"/>
    </row>
    <row r="2" s="21" customFormat="1" ht="22.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1" customFormat="1" spans="1:4">
      <c r="A3" s="4" t="s">
        <v>5</v>
      </c>
      <c r="B3" s="23">
        <v>3.85</v>
      </c>
      <c r="C3" s="23">
        <v>2040340255</v>
      </c>
      <c r="D3" s="23">
        <v>88.5</v>
      </c>
    </row>
    <row r="4" s="21" customFormat="1" spans="1:4">
      <c r="A4" s="4" t="s">
        <v>6</v>
      </c>
      <c r="B4" s="23">
        <v>3.48</v>
      </c>
      <c r="C4" s="23">
        <v>2040340257</v>
      </c>
      <c r="D4" s="23">
        <v>84.84</v>
      </c>
    </row>
    <row r="5" s="21" customFormat="1" spans="1:4">
      <c r="A5" s="4" t="s">
        <v>7</v>
      </c>
      <c r="B5" s="23">
        <v>3.43</v>
      </c>
      <c r="C5" s="23">
        <v>2040340136</v>
      </c>
      <c r="D5" s="23">
        <v>84.31</v>
      </c>
    </row>
    <row r="6" s="21" customFormat="1" spans="1:4">
      <c r="A6" s="4" t="s">
        <v>8</v>
      </c>
      <c r="B6" s="23">
        <v>3.35</v>
      </c>
      <c r="C6" s="23">
        <v>2040340207</v>
      </c>
      <c r="D6" s="23">
        <v>83.53</v>
      </c>
    </row>
    <row r="7" s="21" customFormat="1" spans="1:4">
      <c r="A7" s="4" t="s">
        <v>9</v>
      </c>
      <c r="B7" s="23">
        <v>3.31</v>
      </c>
      <c r="C7" s="23">
        <v>2040340230</v>
      </c>
      <c r="D7" s="23">
        <v>83.09</v>
      </c>
    </row>
    <row r="8" s="21" customFormat="1" spans="1:4">
      <c r="A8" s="4" t="s">
        <v>10</v>
      </c>
      <c r="B8" s="23">
        <v>3.29</v>
      </c>
      <c r="C8" s="23">
        <v>2040340124</v>
      </c>
      <c r="D8" s="23">
        <v>82.9</v>
      </c>
    </row>
    <row r="9" s="21" customFormat="1" spans="1:4">
      <c r="A9" s="4" t="s">
        <v>11</v>
      </c>
      <c r="B9" s="23">
        <v>3.25</v>
      </c>
      <c r="C9" s="23">
        <v>2040340243</v>
      </c>
      <c r="D9" s="23">
        <v>82.5</v>
      </c>
    </row>
    <row r="10" s="21" customFormat="1" spans="1:4">
      <c r="A10" s="4" t="s">
        <v>12</v>
      </c>
      <c r="B10" s="23">
        <v>3.24</v>
      </c>
      <c r="C10" s="23">
        <v>2040340244</v>
      </c>
      <c r="D10" s="23">
        <v>82.42</v>
      </c>
    </row>
    <row r="11" s="21" customFormat="1" spans="1:4">
      <c r="A11" s="4" t="s">
        <v>13</v>
      </c>
      <c r="B11" s="23">
        <v>3.21</v>
      </c>
      <c r="C11" s="23">
        <v>2040340123</v>
      </c>
      <c r="D11" s="23">
        <v>82.1</v>
      </c>
    </row>
    <row r="12" s="21" customFormat="1" spans="1:4">
      <c r="A12" s="4" t="s">
        <v>14</v>
      </c>
      <c r="B12" s="23">
        <v>3.19</v>
      </c>
      <c r="C12" s="23">
        <v>2040340106</v>
      </c>
      <c r="D12" s="23">
        <v>81.85</v>
      </c>
    </row>
    <row r="13" s="21" customFormat="1" spans="1:4">
      <c r="A13" s="4" t="s">
        <v>15</v>
      </c>
      <c r="B13" s="23">
        <v>3.18</v>
      </c>
      <c r="C13" s="23">
        <v>2040340152</v>
      </c>
      <c r="D13" s="23">
        <v>81.84</v>
      </c>
    </row>
    <row r="14" s="21" customFormat="1" spans="1:4">
      <c r="A14" s="4" t="s">
        <v>16</v>
      </c>
      <c r="B14" s="23">
        <v>3.17</v>
      </c>
      <c r="C14" s="23">
        <v>2040340130</v>
      </c>
      <c r="D14" s="23">
        <v>81.7</v>
      </c>
    </row>
    <row r="15" s="21" customFormat="1" spans="1:4">
      <c r="A15" s="4" t="s">
        <v>17</v>
      </c>
      <c r="B15" s="23">
        <v>3.16</v>
      </c>
      <c r="C15" s="23">
        <v>2040340259</v>
      </c>
      <c r="D15" s="23">
        <v>81.58</v>
      </c>
    </row>
    <row r="16" s="21" customFormat="1" spans="1:4">
      <c r="A16" s="4" t="s">
        <v>18</v>
      </c>
      <c r="B16" s="23">
        <v>3.16</v>
      </c>
      <c r="C16" s="23">
        <v>2040340146</v>
      </c>
      <c r="D16" s="23">
        <v>81.63</v>
      </c>
    </row>
    <row r="17" s="21" customFormat="1" spans="1:4">
      <c r="A17" s="4" t="s">
        <v>19</v>
      </c>
      <c r="B17" s="23">
        <v>3.15</v>
      </c>
      <c r="C17" s="23">
        <v>2040340154</v>
      </c>
      <c r="D17" s="23">
        <v>81.47</v>
      </c>
    </row>
    <row r="18" s="21" customFormat="1" spans="1:4">
      <c r="A18" s="4" t="s">
        <v>20</v>
      </c>
      <c r="B18" s="23">
        <v>3.14</v>
      </c>
      <c r="C18" s="23">
        <v>2040340107</v>
      </c>
      <c r="D18" s="23">
        <v>81.42</v>
      </c>
    </row>
    <row r="19" s="21" customFormat="1" spans="1:4">
      <c r="A19" s="4" t="s">
        <v>21</v>
      </c>
      <c r="B19" s="23">
        <v>3.13</v>
      </c>
      <c r="C19" s="23">
        <v>2040340231</v>
      </c>
      <c r="D19" s="23">
        <v>81.25</v>
      </c>
    </row>
    <row r="20" s="21" customFormat="1" spans="1:4">
      <c r="A20" s="4" t="s">
        <v>22</v>
      </c>
      <c r="B20" s="23">
        <v>3.06</v>
      </c>
      <c r="C20" s="23">
        <v>2040340139</v>
      </c>
      <c r="D20" s="23">
        <v>80.64</v>
      </c>
    </row>
    <row r="21" s="21" customFormat="1" spans="1:4">
      <c r="A21" s="4" t="s">
        <v>23</v>
      </c>
      <c r="B21" s="23">
        <v>3.06</v>
      </c>
      <c r="C21" s="23">
        <v>2040340212</v>
      </c>
      <c r="D21" s="23">
        <v>80.63</v>
      </c>
    </row>
    <row r="22" s="21" customFormat="1" spans="1:4">
      <c r="A22" s="4" t="s">
        <v>24</v>
      </c>
      <c r="B22" s="23">
        <v>3.05</v>
      </c>
      <c r="C22" s="23">
        <v>2040340118</v>
      </c>
      <c r="D22" s="23">
        <v>80.52</v>
      </c>
    </row>
    <row r="23" s="21" customFormat="1" spans="1:4">
      <c r="A23" s="4" t="s">
        <v>25</v>
      </c>
      <c r="B23" s="23">
        <v>3.03</v>
      </c>
      <c r="C23" s="23">
        <v>2040340254</v>
      </c>
      <c r="D23" s="23">
        <v>80.27</v>
      </c>
    </row>
    <row r="24" s="21" customFormat="1" spans="1:4">
      <c r="A24" s="4" t="s">
        <v>26</v>
      </c>
      <c r="B24" s="23">
        <v>3.03</v>
      </c>
      <c r="C24" s="23">
        <v>2040340248</v>
      </c>
      <c r="D24" s="23">
        <v>80.35</v>
      </c>
    </row>
    <row r="25" s="21" customFormat="1" spans="1:4">
      <c r="A25" s="4" t="s">
        <v>27</v>
      </c>
      <c r="B25" s="23">
        <v>2.98</v>
      </c>
      <c r="C25" s="23">
        <v>2040340110</v>
      </c>
      <c r="D25" s="23">
        <v>78.69</v>
      </c>
    </row>
    <row r="26" s="21" customFormat="1" spans="1:4">
      <c r="A26" s="4" t="s">
        <v>28</v>
      </c>
      <c r="B26" s="23">
        <v>2.97</v>
      </c>
      <c r="C26" s="23">
        <v>2040340225</v>
      </c>
      <c r="D26" s="23">
        <v>79.68</v>
      </c>
    </row>
    <row r="27" s="21" customFormat="1" spans="1:4">
      <c r="A27" s="4" t="s">
        <v>29</v>
      </c>
      <c r="B27" s="23">
        <v>2.95</v>
      </c>
      <c r="C27" s="23">
        <v>2040340102</v>
      </c>
      <c r="D27" s="23">
        <v>79.49</v>
      </c>
    </row>
    <row r="28" s="21" customFormat="1" spans="1:4">
      <c r="A28" s="4" t="s">
        <v>30</v>
      </c>
      <c r="B28" s="23">
        <v>2.94</v>
      </c>
      <c r="C28" s="23">
        <v>2040340237</v>
      </c>
      <c r="D28" s="23">
        <v>79.4</v>
      </c>
    </row>
    <row r="29" s="21" customFormat="1" spans="1:4">
      <c r="A29" s="4" t="s">
        <v>31</v>
      </c>
      <c r="B29" s="23">
        <v>2.94</v>
      </c>
      <c r="C29" s="23">
        <v>2040340236</v>
      </c>
      <c r="D29" s="23">
        <v>79.4</v>
      </c>
    </row>
    <row r="30" s="21" customFormat="1" spans="1:4">
      <c r="A30" s="4" t="s">
        <v>32</v>
      </c>
      <c r="B30" s="23">
        <v>2.93</v>
      </c>
      <c r="C30" s="23">
        <v>2040340149</v>
      </c>
      <c r="D30" s="23">
        <v>79.34</v>
      </c>
    </row>
    <row r="31" s="21" customFormat="1" spans="1:4">
      <c r="A31" s="4" t="s">
        <v>33</v>
      </c>
      <c r="B31" s="23">
        <v>2.89</v>
      </c>
      <c r="C31" s="23">
        <v>2040340227</v>
      </c>
      <c r="D31" s="23">
        <v>78.87</v>
      </c>
    </row>
    <row r="32" s="21" customFormat="1" spans="1:4">
      <c r="A32" s="4" t="s">
        <v>34</v>
      </c>
      <c r="B32" s="23">
        <v>2.84</v>
      </c>
      <c r="C32" s="23">
        <v>2040340239</v>
      </c>
      <c r="D32" s="23">
        <v>78.37</v>
      </c>
    </row>
    <row r="33" s="21" customFormat="1" spans="1:4">
      <c r="A33" s="4" t="s">
        <v>35</v>
      </c>
      <c r="B33" s="23">
        <v>2.75</v>
      </c>
      <c r="C33" s="23">
        <v>2040340247</v>
      </c>
      <c r="D33" s="23">
        <v>77.47</v>
      </c>
    </row>
    <row r="34" s="21" customFormat="1" spans="1:4">
      <c r="A34" s="4" t="s">
        <v>36</v>
      </c>
      <c r="B34" s="23">
        <v>2.72</v>
      </c>
      <c r="C34" s="23">
        <v>2040340219</v>
      </c>
      <c r="D34" s="23">
        <v>77.22</v>
      </c>
    </row>
    <row r="35" s="21" customFormat="1" spans="1:4">
      <c r="A35" s="4" t="s">
        <v>37</v>
      </c>
      <c r="B35" s="23">
        <v>2.71</v>
      </c>
      <c r="C35" s="23">
        <v>2040340143</v>
      </c>
      <c r="D35" s="23">
        <v>77.15</v>
      </c>
    </row>
    <row r="36" s="21" customFormat="1" spans="1:4">
      <c r="A36" s="4" t="s">
        <v>38</v>
      </c>
      <c r="B36" s="23">
        <v>2.7</v>
      </c>
      <c r="C36" s="23">
        <v>2040340145</v>
      </c>
      <c r="D36" s="23">
        <v>77.02</v>
      </c>
    </row>
    <row r="37" s="21" customFormat="1" spans="1:4">
      <c r="A37" s="4" t="s">
        <v>39</v>
      </c>
      <c r="B37" s="23">
        <v>2.67</v>
      </c>
      <c r="C37" s="23">
        <v>2040340234</v>
      </c>
      <c r="D37" s="23">
        <v>76.69</v>
      </c>
    </row>
    <row r="38" s="21" customFormat="1" spans="1:4">
      <c r="A38" s="4" t="s">
        <v>40</v>
      </c>
      <c r="B38" s="23">
        <v>2.66</v>
      </c>
      <c r="C38" s="23">
        <v>2040340131</v>
      </c>
      <c r="D38" s="23">
        <v>76.57</v>
      </c>
    </row>
    <row r="39" s="21" customFormat="1" spans="1:4">
      <c r="A39" s="4" t="s">
        <v>41</v>
      </c>
      <c r="B39" s="23">
        <v>2.65</v>
      </c>
      <c r="C39" s="23">
        <v>2040165523</v>
      </c>
      <c r="D39" s="23">
        <v>76.51</v>
      </c>
    </row>
    <row r="40" s="21" customFormat="1" spans="1:4">
      <c r="A40" s="4" t="s">
        <v>42</v>
      </c>
      <c r="B40" s="23">
        <v>2.65</v>
      </c>
      <c r="C40" s="23">
        <v>2040340115</v>
      </c>
      <c r="D40" s="23">
        <v>76.53</v>
      </c>
    </row>
    <row r="41" s="21" customFormat="1" spans="1:4">
      <c r="A41" s="4" t="s">
        <v>43</v>
      </c>
      <c r="B41" s="23">
        <v>2.63</v>
      </c>
      <c r="C41" s="23">
        <v>2040340135</v>
      </c>
      <c r="D41" s="23">
        <v>76.27</v>
      </c>
    </row>
    <row r="42" s="21" customFormat="1" spans="1:4">
      <c r="A42" s="4" t="s">
        <v>44</v>
      </c>
      <c r="B42" s="23">
        <v>2.63</v>
      </c>
      <c r="C42" s="23">
        <v>2040340120</v>
      </c>
      <c r="D42" s="23">
        <v>76.31</v>
      </c>
    </row>
    <row r="43" s="21" customFormat="1" spans="1:4">
      <c r="A43" s="4" t="s">
        <v>45</v>
      </c>
      <c r="B43" s="23">
        <v>2.63</v>
      </c>
      <c r="C43" s="23">
        <v>2040340241</v>
      </c>
      <c r="D43" s="23">
        <v>76.35</v>
      </c>
    </row>
    <row r="44" s="21" customFormat="1" spans="1:4">
      <c r="A44" s="4" t="s">
        <v>46</v>
      </c>
      <c r="B44" s="23">
        <v>2.61</v>
      </c>
      <c r="C44" s="23">
        <v>2040340218</v>
      </c>
      <c r="D44" s="23">
        <v>72.04</v>
      </c>
    </row>
    <row r="45" s="21" customFormat="1" spans="1:4">
      <c r="A45" s="4" t="s">
        <v>47</v>
      </c>
      <c r="B45" s="23">
        <v>2.59</v>
      </c>
      <c r="C45" s="23">
        <v>2040340113</v>
      </c>
      <c r="D45" s="23">
        <v>75.14</v>
      </c>
    </row>
    <row r="46" s="21" customFormat="1" spans="1:4">
      <c r="A46" s="4" t="s">
        <v>48</v>
      </c>
      <c r="B46" s="23">
        <v>2.59</v>
      </c>
      <c r="C46" s="23">
        <v>2040340129</v>
      </c>
      <c r="D46" s="23">
        <v>75.91</v>
      </c>
    </row>
    <row r="47" s="21" customFormat="1" spans="1:4">
      <c r="A47" s="4" t="s">
        <v>49</v>
      </c>
      <c r="B47" s="23">
        <v>2.59</v>
      </c>
      <c r="C47" s="23">
        <v>2040202107</v>
      </c>
      <c r="D47" s="23">
        <v>75.88</v>
      </c>
    </row>
    <row r="48" s="21" customFormat="1" spans="1:4">
      <c r="A48" s="4" t="s">
        <v>50</v>
      </c>
      <c r="B48" s="23">
        <v>2.58</v>
      </c>
      <c r="C48" s="23">
        <v>2040340141</v>
      </c>
      <c r="D48" s="23">
        <v>75.84</v>
      </c>
    </row>
    <row r="49" s="21" customFormat="1" spans="1:4">
      <c r="A49" s="4" t="s">
        <v>51</v>
      </c>
      <c r="B49" s="23">
        <v>2.53</v>
      </c>
      <c r="C49" s="23">
        <v>2040340238</v>
      </c>
      <c r="D49" s="23">
        <v>75.88</v>
      </c>
    </row>
    <row r="50" s="21" customFormat="1" spans="1:4">
      <c r="A50" s="4" t="s">
        <v>52</v>
      </c>
      <c r="B50" s="23">
        <v>2.53</v>
      </c>
      <c r="C50" s="23">
        <v>2040340228</v>
      </c>
      <c r="D50" s="23">
        <v>75.28</v>
      </c>
    </row>
    <row r="51" s="21" customFormat="1" spans="1:4">
      <c r="A51" s="4" t="s">
        <v>53</v>
      </c>
      <c r="B51" s="23">
        <v>2.52</v>
      </c>
      <c r="C51" s="23">
        <v>2040340216</v>
      </c>
      <c r="D51" s="23">
        <v>76.12</v>
      </c>
    </row>
    <row r="52" s="21" customFormat="1" spans="1:4">
      <c r="A52" s="4" t="s">
        <v>54</v>
      </c>
      <c r="B52" s="23">
        <v>2.5</v>
      </c>
      <c r="C52" s="23">
        <v>2040340132</v>
      </c>
      <c r="D52" s="23">
        <v>74.76</v>
      </c>
    </row>
    <row r="53" s="21" customFormat="1" spans="1:4">
      <c r="A53" s="4" t="s">
        <v>55</v>
      </c>
      <c r="B53" s="23">
        <v>2.49</v>
      </c>
      <c r="C53" s="23">
        <v>2040340151</v>
      </c>
      <c r="D53" s="23">
        <v>74.9</v>
      </c>
    </row>
    <row r="54" s="21" customFormat="1" spans="1:4">
      <c r="A54" s="4" t="s">
        <v>56</v>
      </c>
      <c r="B54" s="23">
        <v>2.48</v>
      </c>
      <c r="C54" s="23">
        <v>2040340246</v>
      </c>
      <c r="D54" s="23">
        <v>74.8</v>
      </c>
    </row>
    <row r="55" s="21" customFormat="1" spans="1:4">
      <c r="A55" s="4" t="s">
        <v>57</v>
      </c>
      <c r="B55" s="23">
        <v>2.47</v>
      </c>
      <c r="C55" s="23">
        <v>2040340105</v>
      </c>
      <c r="D55" s="23">
        <v>74.68</v>
      </c>
    </row>
    <row r="56" s="21" customFormat="1" spans="1:4">
      <c r="A56" s="4" t="s">
        <v>58</v>
      </c>
      <c r="B56" s="23">
        <v>2.45</v>
      </c>
      <c r="C56" s="23">
        <v>2040340222</v>
      </c>
      <c r="D56" s="23">
        <v>74.87</v>
      </c>
    </row>
    <row r="57" s="21" customFormat="1" spans="1:4">
      <c r="A57" s="4" t="s">
        <v>59</v>
      </c>
      <c r="B57" s="23">
        <v>2.43</v>
      </c>
      <c r="C57" s="23">
        <v>2040340125</v>
      </c>
      <c r="D57" s="23">
        <v>74.28</v>
      </c>
    </row>
    <row r="58" s="21" customFormat="1" spans="1:4">
      <c r="A58" s="4" t="s">
        <v>60</v>
      </c>
      <c r="B58" s="23">
        <v>2.38</v>
      </c>
      <c r="C58" s="23">
        <v>2040340209</v>
      </c>
      <c r="D58" s="23">
        <v>73.85</v>
      </c>
    </row>
    <row r="59" s="21" customFormat="1" spans="1:4">
      <c r="A59" s="4" t="s">
        <v>61</v>
      </c>
      <c r="B59" s="23">
        <v>2.37</v>
      </c>
      <c r="C59" s="23">
        <v>2040340221</v>
      </c>
      <c r="D59" s="23">
        <v>73.65</v>
      </c>
    </row>
    <row r="60" s="21" customFormat="1" spans="1:4">
      <c r="A60" s="4" t="s">
        <v>62</v>
      </c>
      <c r="B60" s="23">
        <v>2.37</v>
      </c>
      <c r="C60" s="23">
        <v>2040340114</v>
      </c>
      <c r="D60" s="23">
        <v>73.68</v>
      </c>
    </row>
    <row r="61" s="21" customFormat="1" spans="1:4">
      <c r="A61" s="4" t="s">
        <v>63</v>
      </c>
      <c r="B61" s="23">
        <v>2.36</v>
      </c>
      <c r="C61" s="23">
        <v>2040340214</v>
      </c>
      <c r="D61" s="23">
        <v>73.58</v>
      </c>
    </row>
    <row r="62" s="21" customFormat="1" spans="1:4">
      <c r="A62" s="4" t="s">
        <v>64</v>
      </c>
      <c r="B62" s="23">
        <v>2.34</v>
      </c>
      <c r="C62" s="23">
        <v>2040340233</v>
      </c>
      <c r="D62" s="23">
        <v>73.36</v>
      </c>
    </row>
    <row r="63" s="21" customFormat="1" spans="1:4">
      <c r="A63" s="4" t="s">
        <v>65</v>
      </c>
      <c r="B63" s="23">
        <v>2.3</v>
      </c>
      <c r="C63" s="23">
        <v>2040340134</v>
      </c>
      <c r="D63" s="23">
        <v>73.01</v>
      </c>
    </row>
    <row r="64" s="21" customFormat="1" spans="1:4">
      <c r="A64" s="4" t="s">
        <v>66</v>
      </c>
      <c r="B64" s="23">
        <v>2.28</v>
      </c>
      <c r="C64" s="23">
        <v>2040340148</v>
      </c>
      <c r="D64" s="23">
        <v>72.83</v>
      </c>
    </row>
    <row r="65" s="21" customFormat="1" spans="1:4">
      <c r="A65" s="4" t="s">
        <v>67</v>
      </c>
      <c r="B65" s="23">
        <v>2.19</v>
      </c>
      <c r="C65" s="23">
        <v>2040340140</v>
      </c>
      <c r="D65" s="23">
        <v>69.71</v>
      </c>
    </row>
    <row r="66" s="21" customFormat="1" spans="1:4">
      <c r="A66" s="4" t="s">
        <v>68</v>
      </c>
      <c r="B66" s="23">
        <v>2.18</v>
      </c>
      <c r="C66" s="23">
        <v>2040340206</v>
      </c>
      <c r="D66" s="23">
        <v>72.5</v>
      </c>
    </row>
    <row r="67" s="21" customFormat="1" spans="1:4">
      <c r="A67" s="4" t="s">
        <v>69</v>
      </c>
      <c r="B67" s="23">
        <v>2.16</v>
      </c>
      <c r="C67" s="23">
        <v>2040340203</v>
      </c>
      <c r="D67" s="23">
        <v>71.61</v>
      </c>
    </row>
    <row r="68" s="21" customFormat="1" spans="1:4">
      <c r="A68" s="4" t="s">
        <v>70</v>
      </c>
      <c r="B68" s="23">
        <v>2.15</v>
      </c>
      <c r="C68" s="23">
        <v>2040340205</v>
      </c>
      <c r="D68" s="23">
        <v>71.5</v>
      </c>
    </row>
    <row r="69" s="21" customFormat="1" spans="1:4">
      <c r="A69" s="4" t="s">
        <v>71</v>
      </c>
      <c r="B69" s="23">
        <v>2.14</v>
      </c>
      <c r="C69" s="23">
        <v>2040340147</v>
      </c>
      <c r="D69" s="23">
        <v>71.37</v>
      </c>
    </row>
    <row r="70" s="21" customFormat="1" spans="1:4">
      <c r="A70" s="4" t="s">
        <v>72</v>
      </c>
      <c r="B70" s="23">
        <v>2.14</v>
      </c>
      <c r="C70" s="23">
        <v>2040340128</v>
      </c>
      <c r="D70" s="23">
        <v>71.41</v>
      </c>
    </row>
    <row r="71" s="21" customFormat="1" spans="1:4">
      <c r="A71" s="4" t="s">
        <v>73</v>
      </c>
      <c r="B71" s="23">
        <v>2.12</v>
      </c>
      <c r="C71" s="23">
        <v>2040340253</v>
      </c>
      <c r="D71" s="23">
        <v>71.71</v>
      </c>
    </row>
    <row r="72" s="21" customFormat="1" spans="1:4">
      <c r="A72" s="4" t="s">
        <v>74</v>
      </c>
      <c r="B72" s="23">
        <v>2.1</v>
      </c>
      <c r="C72" s="23">
        <v>2040340119</v>
      </c>
      <c r="D72" s="23">
        <v>71.69</v>
      </c>
    </row>
    <row r="73" s="21" customFormat="1" spans="1:4">
      <c r="A73" s="4" t="s">
        <v>75</v>
      </c>
      <c r="B73" s="23">
        <v>2.07</v>
      </c>
      <c r="C73" s="23">
        <v>2040340127</v>
      </c>
      <c r="D73" s="23">
        <v>68.36</v>
      </c>
    </row>
    <row r="74" s="21" customFormat="1" spans="1:4">
      <c r="A74" s="4" t="s">
        <v>76</v>
      </c>
      <c r="B74" s="23">
        <v>2.06</v>
      </c>
      <c r="C74" s="23">
        <v>2040340137</v>
      </c>
      <c r="D74" s="23">
        <v>69.91</v>
      </c>
    </row>
    <row r="75" s="21" customFormat="1" spans="1:4">
      <c r="A75" s="4" t="s">
        <v>77</v>
      </c>
      <c r="B75" s="23">
        <v>2.06</v>
      </c>
      <c r="C75" s="23">
        <v>2040340144</v>
      </c>
      <c r="D75" s="23">
        <v>68.03</v>
      </c>
    </row>
    <row r="76" s="21" customFormat="1" spans="1:4">
      <c r="A76" s="4" t="s">
        <v>78</v>
      </c>
      <c r="B76" s="23">
        <v>2.03</v>
      </c>
      <c r="C76" s="23">
        <v>2040340249</v>
      </c>
      <c r="D76" s="23">
        <v>70.5</v>
      </c>
    </row>
    <row r="77" s="21" customFormat="1" spans="1:4">
      <c r="A77" s="4" t="s">
        <v>79</v>
      </c>
      <c r="B77" s="23">
        <v>1.96</v>
      </c>
      <c r="C77" s="23">
        <v>2040340142</v>
      </c>
      <c r="D77" s="23">
        <v>67.55</v>
      </c>
    </row>
    <row r="78" s="21" customFormat="1" spans="1:4">
      <c r="A78" s="4" t="s">
        <v>80</v>
      </c>
      <c r="B78" s="23">
        <v>1.95</v>
      </c>
      <c r="C78" s="23">
        <v>2040340108</v>
      </c>
      <c r="D78" s="23">
        <v>69.53</v>
      </c>
    </row>
    <row r="79" s="21" customFormat="1" spans="1:4">
      <c r="A79" s="4" t="s">
        <v>81</v>
      </c>
      <c r="B79" s="23">
        <v>1.9</v>
      </c>
      <c r="C79" s="23">
        <v>2040340252</v>
      </c>
      <c r="D79" s="23">
        <v>68.44</v>
      </c>
    </row>
    <row r="80" s="21" customFormat="1" spans="1:4">
      <c r="A80" s="4" t="s">
        <v>82</v>
      </c>
      <c r="B80" s="23">
        <v>1.88</v>
      </c>
      <c r="C80" s="23">
        <v>2040340103</v>
      </c>
      <c r="D80" s="23">
        <v>70.35</v>
      </c>
    </row>
    <row r="81" s="21" customFormat="1" spans="1:4">
      <c r="A81" s="4" t="s">
        <v>83</v>
      </c>
      <c r="B81" s="23">
        <v>1.88</v>
      </c>
      <c r="C81" s="23">
        <v>2040340240</v>
      </c>
      <c r="D81" s="23">
        <v>67.03</v>
      </c>
    </row>
    <row r="82" s="21" customFormat="1" spans="1:4">
      <c r="A82" s="4" t="s">
        <v>84</v>
      </c>
      <c r="B82" s="23">
        <v>1.87</v>
      </c>
      <c r="C82" s="23">
        <v>2040340232</v>
      </c>
      <c r="D82" s="23">
        <v>67.1</v>
      </c>
    </row>
    <row r="83" s="21" customFormat="1" spans="1:4">
      <c r="A83" s="4" t="s">
        <v>85</v>
      </c>
      <c r="B83" s="23">
        <v>1.8</v>
      </c>
      <c r="C83" s="23">
        <v>2040340242</v>
      </c>
      <c r="D83" s="23">
        <v>67.93</v>
      </c>
    </row>
    <row r="84" s="21" customFormat="1" spans="1:4">
      <c r="A84" s="4" t="s">
        <v>86</v>
      </c>
      <c r="B84" s="23">
        <v>1.69</v>
      </c>
      <c r="C84" s="23">
        <v>2040340126</v>
      </c>
      <c r="D84" s="23">
        <v>66.12</v>
      </c>
    </row>
    <row r="85" s="21" customFormat="1" spans="1:4">
      <c r="A85" s="4" t="s">
        <v>87</v>
      </c>
      <c r="B85" s="23">
        <v>1.54</v>
      </c>
      <c r="C85" s="23">
        <v>2040340245</v>
      </c>
      <c r="D85" s="23">
        <v>63.26</v>
      </c>
    </row>
    <row r="86" s="21" customFormat="1" spans="1:4">
      <c r="A86" s="4" t="s">
        <v>88</v>
      </c>
      <c r="B86" s="23">
        <v>1.35</v>
      </c>
      <c r="C86" s="23">
        <v>2040340116</v>
      </c>
      <c r="D86" s="23">
        <v>62.57</v>
      </c>
    </row>
    <row r="87" s="21" customFormat="1" spans="1:4">
      <c r="A87" s="4" t="s">
        <v>89</v>
      </c>
      <c r="B87" s="23">
        <v>0.35</v>
      </c>
      <c r="C87" s="23">
        <v>1940340350</v>
      </c>
      <c r="D87" s="23">
        <v>35.15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workbookViewId="0">
      <selection activeCell="L38" sqref="L38"/>
    </sheetView>
  </sheetViews>
  <sheetFormatPr defaultColWidth="9" defaultRowHeight="13.5" outlineLevelCol="6"/>
  <cols>
    <col min="1" max="1" width="9" style="20"/>
    <col min="2" max="2" width="14" style="20" customWidth="1"/>
    <col min="3" max="3" width="15.25" style="20" customWidth="1"/>
    <col min="4" max="5" width="9" style="20"/>
    <col min="6" max="6" width="14" style="20" customWidth="1"/>
    <col min="7" max="7" width="15.25" style="20" customWidth="1"/>
    <col min="8" max="16384" width="9" style="20"/>
  </cols>
  <sheetData>
    <row r="1" s="20" customFormat="1" ht="27" customHeight="1" spans="1:7">
      <c r="A1" s="4" t="s">
        <v>90</v>
      </c>
      <c r="B1" s="5" t="s">
        <v>91</v>
      </c>
      <c r="C1" s="5" t="s">
        <v>92</v>
      </c>
      <c r="D1" s="4"/>
      <c r="E1" s="4" t="s">
        <v>93</v>
      </c>
      <c r="F1" s="5" t="s">
        <v>94</v>
      </c>
      <c r="G1" s="5" t="s">
        <v>95</v>
      </c>
    </row>
    <row r="2" s="20" customFormat="1" spans="1:7">
      <c r="A2" s="4"/>
      <c r="B2" s="5" t="s">
        <v>44</v>
      </c>
      <c r="C2" s="5" t="s">
        <v>32</v>
      </c>
      <c r="D2" s="4"/>
      <c r="E2" s="4"/>
      <c r="F2" s="5" t="s">
        <v>32</v>
      </c>
      <c r="G2" s="5" t="s">
        <v>44</v>
      </c>
    </row>
    <row r="3" s="20" customFormat="1" spans="1:7">
      <c r="A3" s="4"/>
      <c r="B3" s="5" t="s">
        <v>50</v>
      </c>
      <c r="C3" s="5" t="s">
        <v>59</v>
      </c>
      <c r="D3" s="4"/>
      <c r="E3" s="4"/>
      <c r="F3" s="5" t="s">
        <v>59</v>
      </c>
      <c r="G3" s="5" t="s">
        <v>50</v>
      </c>
    </row>
    <row r="4" s="20" customFormat="1" spans="1:7">
      <c r="A4" s="4"/>
      <c r="B4" s="5" t="s">
        <v>65</v>
      </c>
      <c r="C4" s="5" t="s">
        <v>41</v>
      </c>
      <c r="D4" s="4"/>
      <c r="E4" s="4"/>
      <c r="F4" s="5" t="s">
        <v>41</v>
      </c>
      <c r="G4" s="5" t="s">
        <v>65</v>
      </c>
    </row>
    <row r="5" s="20" customFormat="1" spans="1:7">
      <c r="A5" s="4"/>
      <c r="B5" s="5" t="s">
        <v>86</v>
      </c>
      <c r="C5" s="5" t="s">
        <v>76</v>
      </c>
      <c r="D5" s="4"/>
      <c r="E5" s="4"/>
      <c r="F5" s="5" t="s">
        <v>76</v>
      </c>
      <c r="G5" s="5" t="s">
        <v>86</v>
      </c>
    </row>
    <row r="6" s="20" customFormat="1" spans="1:7">
      <c r="A6" s="4"/>
      <c r="B6" s="5" t="s">
        <v>27</v>
      </c>
      <c r="C6" s="5" t="s">
        <v>62</v>
      </c>
      <c r="D6" s="4"/>
      <c r="E6" s="4"/>
      <c r="F6" s="5" t="s">
        <v>62</v>
      </c>
      <c r="G6" s="5" t="s">
        <v>27</v>
      </c>
    </row>
    <row r="7" s="20" customFormat="1" spans="1:7">
      <c r="A7" s="4"/>
      <c r="B7" s="5" t="s">
        <v>40</v>
      </c>
      <c r="C7" s="5" t="s">
        <v>38</v>
      </c>
      <c r="D7" s="4"/>
      <c r="E7" s="4"/>
      <c r="F7" s="5" t="s">
        <v>38</v>
      </c>
      <c r="G7" s="5" t="s">
        <v>40</v>
      </c>
    </row>
    <row r="8" s="20" customFormat="1" spans="1:7">
      <c r="A8" s="4"/>
      <c r="B8" s="5" t="s">
        <v>48</v>
      </c>
      <c r="C8" s="5" t="s">
        <v>16</v>
      </c>
      <c r="D8" s="4"/>
      <c r="E8" s="4"/>
      <c r="F8" s="5" t="s">
        <v>16</v>
      </c>
      <c r="G8" s="5" t="s">
        <v>48</v>
      </c>
    </row>
    <row r="9" s="20" customFormat="1" spans="1:7">
      <c r="A9" s="4"/>
      <c r="B9" s="5" t="s">
        <v>67</v>
      </c>
      <c r="C9" s="5" t="s">
        <v>43</v>
      </c>
      <c r="D9" s="4"/>
      <c r="E9" s="4"/>
      <c r="F9" s="5" t="s">
        <v>43</v>
      </c>
      <c r="G9" s="5" t="s">
        <v>67</v>
      </c>
    </row>
    <row r="10" s="20" customFormat="1" spans="1:7">
      <c r="A10" s="4"/>
      <c r="B10" s="5" t="s">
        <v>77</v>
      </c>
      <c r="C10" s="5" t="s">
        <v>80</v>
      </c>
      <c r="D10" s="4"/>
      <c r="E10" s="4"/>
      <c r="F10" s="5" t="s">
        <v>80</v>
      </c>
      <c r="G10" s="5" t="s">
        <v>77</v>
      </c>
    </row>
    <row r="11" s="20" customFormat="1" spans="1:7">
      <c r="A11" s="4"/>
      <c r="B11" s="5" t="s">
        <v>57</v>
      </c>
      <c r="C11" s="5" t="s">
        <v>24</v>
      </c>
      <c r="D11" s="4"/>
      <c r="E11" s="4"/>
      <c r="F11" s="5" t="s">
        <v>24</v>
      </c>
      <c r="G11" s="5" t="s">
        <v>57</v>
      </c>
    </row>
    <row r="12" s="20" customFormat="1" spans="1:7">
      <c r="A12" s="4"/>
      <c r="B12" s="5" t="s">
        <v>82</v>
      </c>
      <c r="C12" s="5" t="s">
        <v>72</v>
      </c>
      <c r="D12" s="4"/>
      <c r="E12" s="4"/>
      <c r="F12" s="5" t="s">
        <v>72</v>
      </c>
      <c r="G12" s="5" t="s">
        <v>82</v>
      </c>
    </row>
    <row r="13" s="20" customFormat="1" spans="1:7">
      <c r="A13" s="4"/>
      <c r="B13" s="5" t="s">
        <v>88</v>
      </c>
      <c r="C13" s="5" t="s">
        <v>19</v>
      </c>
      <c r="D13" s="4"/>
      <c r="E13" s="4"/>
      <c r="F13" s="5" t="s">
        <v>19</v>
      </c>
      <c r="G13" s="5" t="s">
        <v>88</v>
      </c>
    </row>
    <row r="14" s="20" customFormat="1" spans="1:7">
      <c r="A14" s="4"/>
      <c r="B14" s="5" t="s">
        <v>18</v>
      </c>
      <c r="C14" s="5" t="s">
        <v>10</v>
      </c>
      <c r="D14" s="4"/>
      <c r="E14" s="4"/>
      <c r="F14" s="5" t="s">
        <v>10</v>
      </c>
      <c r="G14" s="5" t="s">
        <v>18</v>
      </c>
    </row>
    <row r="15" s="20" customFormat="1" spans="1:7">
      <c r="A15" s="4"/>
      <c r="B15" s="5" t="s">
        <v>55</v>
      </c>
      <c r="C15" s="5" t="s">
        <v>14</v>
      </c>
      <c r="D15" s="4"/>
      <c r="E15" s="4"/>
      <c r="F15" s="5" t="s">
        <v>14</v>
      </c>
      <c r="G15" s="5" t="s">
        <v>55</v>
      </c>
    </row>
    <row r="16" s="20" customFormat="1" spans="1:7">
      <c r="A16" s="4"/>
      <c r="B16" s="5" t="s">
        <v>54</v>
      </c>
      <c r="C16" s="5" t="s">
        <v>71</v>
      </c>
      <c r="D16" s="4"/>
      <c r="E16" s="4"/>
      <c r="F16" s="5" t="s">
        <v>71</v>
      </c>
      <c r="G16" s="5" t="s">
        <v>54</v>
      </c>
    </row>
    <row r="17" s="20" customFormat="1" spans="1:7">
      <c r="A17" s="4"/>
      <c r="B17" s="5" t="s">
        <v>42</v>
      </c>
      <c r="C17" s="5" t="s">
        <v>13</v>
      </c>
      <c r="D17" s="4"/>
      <c r="E17" s="4"/>
      <c r="F17" s="5" t="s">
        <v>13</v>
      </c>
      <c r="G17" s="5" t="s">
        <v>42</v>
      </c>
    </row>
    <row r="18" s="20" customFormat="1" spans="1:7">
      <c r="A18" s="4"/>
      <c r="B18" s="5" t="s">
        <v>15</v>
      </c>
      <c r="C18" s="5" t="s">
        <v>29</v>
      </c>
      <c r="D18" s="4"/>
      <c r="E18" s="4"/>
      <c r="F18" s="5" t="s">
        <v>29</v>
      </c>
      <c r="G18" s="5" t="s">
        <v>15</v>
      </c>
    </row>
    <row r="19" s="20" customFormat="1" spans="1:7">
      <c r="A19" s="4"/>
      <c r="B19" s="5" t="s">
        <v>66</v>
      </c>
      <c r="C19" s="5" t="s">
        <v>89</v>
      </c>
      <c r="D19" s="4"/>
      <c r="E19" s="4"/>
      <c r="F19" s="5" t="s">
        <v>89</v>
      </c>
      <c r="G19" s="5" t="s">
        <v>66</v>
      </c>
    </row>
    <row r="20" s="20" customFormat="1" spans="1:7">
      <c r="A20" s="4"/>
      <c r="B20" s="5" t="s">
        <v>79</v>
      </c>
      <c r="C20" s="5" t="s">
        <v>75</v>
      </c>
      <c r="D20" s="4"/>
      <c r="E20" s="4"/>
      <c r="F20" s="5" t="s">
        <v>75</v>
      </c>
      <c r="G20" s="5" t="s">
        <v>79</v>
      </c>
    </row>
    <row r="21" s="20" customFormat="1" spans="1:7">
      <c r="A21" s="4"/>
      <c r="B21" s="5" t="s">
        <v>74</v>
      </c>
      <c r="C21" s="5" t="s">
        <v>37</v>
      </c>
      <c r="D21" s="4"/>
      <c r="E21" s="4"/>
      <c r="F21" s="5" t="s">
        <v>37</v>
      </c>
      <c r="G21" s="5" t="s">
        <v>74</v>
      </c>
    </row>
    <row r="22" s="20" customFormat="1" spans="1:7">
      <c r="A22" s="4"/>
      <c r="B22" s="5" t="s">
        <v>49</v>
      </c>
      <c r="C22" s="5" t="s">
        <v>7</v>
      </c>
      <c r="D22" s="4"/>
      <c r="E22" s="4"/>
      <c r="F22" s="5" t="s">
        <v>7</v>
      </c>
      <c r="G22" s="5" t="s">
        <v>49</v>
      </c>
    </row>
    <row r="23" s="20" customFormat="1" spans="1:7">
      <c r="A23" s="4"/>
      <c r="B23" s="5" t="s">
        <v>47</v>
      </c>
      <c r="C23" s="5" t="s">
        <v>70</v>
      </c>
      <c r="D23" s="4"/>
      <c r="E23" s="4"/>
      <c r="F23" s="5" t="s">
        <v>70</v>
      </c>
      <c r="G23" s="5" t="s">
        <v>47</v>
      </c>
    </row>
    <row r="24" s="20" customFormat="1" spans="1:7">
      <c r="A24" s="4"/>
      <c r="B24" s="5" t="s">
        <v>20</v>
      </c>
      <c r="C24" s="5" t="s">
        <v>60</v>
      </c>
      <c r="D24" s="4"/>
      <c r="E24" s="4"/>
      <c r="F24" s="5" t="s">
        <v>60</v>
      </c>
      <c r="G24" s="5" t="s">
        <v>20</v>
      </c>
    </row>
    <row r="25" s="20" customFormat="1" spans="1:7">
      <c r="A25" s="4"/>
      <c r="B25" s="4" t="s">
        <v>22</v>
      </c>
      <c r="C25" s="5" t="s">
        <v>61</v>
      </c>
      <c r="D25" s="4"/>
      <c r="E25" s="4"/>
      <c r="F25" s="4" t="s">
        <v>61</v>
      </c>
      <c r="G25" s="5" t="s">
        <v>22</v>
      </c>
    </row>
    <row r="26" s="20" customFormat="1" spans="1:7">
      <c r="A26" s="4"/>
      <c r="B26" s="4" t="s">
        <v>69</v>
      </c>
      <c r="C26" s="5" t="s">
        <v>51</v>
      </c>
      <c r="D26" s="4"/>
      <c r="E26" s="4"/>
      <c r="F26" s="4" t="s">
        <v>51</v>
      </c>
      <c r="G26" s="5" t="s">
        <v>69</v>
      </c>
    </row>
    <row r="27" s="20" customFormat="1" spans="1:7">
      <c r="A27" s="4"/>
      <c r="B27" s="4" t="s">
        <v>68</v>
      </c>
      <c r="C27" s="5" t="s">
        <v>11</v>
      </c>
      <c r="D27" s="4"/>
      <c r="E27" s="4"/>
      <c r="F27" s="4" t="s">
        <v>11</v>
      </c>
      <c r="G27" s="5" t="s">
        <v>68</v>
      </c>
    </row>
    <row r="28" s="20" customFormat="1" spans="1:7">
      <c r="A28" s="4"/>
      <c r="B28" s="4" t="s">
        <v>8</v>
      </c>
      <c r="C28" s="5" t="s">
        <v>35</v>
      </c>
      <c r="D28" s="4"/>
      <c r="E28" s="4"/>
      <c r="F28" s="4" t="s">
        <v>35</v>
      </c>
      <c r="G28" s="5" t="s">
        <v>8</v>
      </c>
    </row>
    <row r="29" s="20" customFormat="1" spans="1:7">
      <c r="A29" s="4"/>
      <c r="B29" s="4" t="s">
        <v>23</v>
      </c>
      <c r="C29" s="5" t="s">
        <v>26</v>
      </c>
      <c r="D29" s="4"/>
      <c r="E29" s="4"/>
      <c r="F29" s="4" t="s">
        <v>26</v>
      </c>
      <c r="G29" s="5" t="s">
        <v>23</v>
      </c>
    </row>
    <row r="30" s="20" customFormat="1" spans="1:7">
      <c r="A30" s="4"/>
      <c r="B30" s="4" t="s">
        <v>63</v>
      </c>
      <c r="C30" s="5" t="s">
        <v>78</v>
      </c>
      <c r="D30" s="4"/>
      <c r="E30" s="4"/>
      <c r="F30" s="4" t="s">
        <v>78</v>
      </c>
      <c r="G30" s="5" t="s">
        <v>63</v>
      </c>
    </row>
    <row r="31" s="20" customFormat="1" spans="1:7">
      <c r="A31" s="4"/>
      <c r="B31" s="4" t="s">
        <v>53</v>
      </c>
      <c r="C31" s="5"/>
      <c r="D31" s="4"/>
      <c r="E31" s="4"/>
      <c r="F31" s="4"/>
      <c r="G31" s="5" t="s">
        <v>53</v>
      </c>
    </row>
    <row r="32" s="20" customFormat="1" spans="1:7">
      <c r="A32" s="4"/>
      <c r="B32" s="4" t="s">
        <v>46</v>
      </c>
      <c r="C32" s="5"/>
      <c r="D32" s="4"/>
      <c r="E32" s="4"/>
      <c r="F32" s="4"/>
      <c r="G32" s="5" t="s">
        <v>46</v>
      </c>
    </row>
    <row r="33" s="20" customFormat="1" spans="1:7">
      <c r="A33" s="4"/>
      <c r="B33" s="4" t="s">
        <v>36</v>
      </c>
      <c r="C33" s="5"/>
      <c r="D33" s="4"/>
      <c r="E33" s="4"/>
      <c r="F33" s="4"/>
      <c r="G33" s="5" t="s">
        <v>36</v>
      </c>
    </row>
    <row r="34" s="20" customFormat="1" spans="1:7">
      <c r="A34" s="4"/>
      <c r="B34" s="4" t="s">
        <v>58</v>
      </c>
      <c r="C34" s="5"/>
      <c r="D34" s="4"/>
      <c r="E34" s="4"/>
      <c r="F34" s="4"/>
      <c r="G34" s="5" t="s">
        <v>58</v>
      </c>
    </row>
    <row r="35" s="20" customFormat="1" spans="1:7">
      <c r="A35" s="4"/>
      <c r="B35" s="4" t="s">
        <v>28</v>
      </c>
      <c r="C35" s="5"/>
      <c r="D35" s="4"/>
      <c r="E35" s="4"/>
      <c r="F35" s="4"/>
      <c r="G35" s="5" t="s">
        <v>28</v>
      </c>
    </row>
    <row r="36" s="20" customFormat="1" spans="1:7">
      <c r="A36" s="4"/>
      <c r="B36" s="4" t="s">
        <v>33</v>
      </c>
      <c r="C36" s="5"/>
      <c r="D36" s="4"/>
      <c r="E36" s="4"/>
      <c r="F36" s="4"/>
      <c r="G36" s="5" t="s">
        <v>33</v>
      </c>
    </row>
    <row r="37" s="20" customFormat="1" spans="1:7">
      <c r="A37" s="4"/>
      <c r="B37" s="4" t="s">
        <v>52</v>
      </c>
      <c r="C37" s="5"/>
      <c r="D37" s="4"/>
      <c r="E37" s="4"/>
      <c r="F37" s="4"/>
      <c r="G37" s="5" t="s">
        <v>52</v>
      </c>
    </row>
    <row r="38" s="20" customFormat="1" spans="1:7">
      <c r="A38" s="4"/>
      <c r="B38" s="4" t="s">
        <v>9</v>
      </c>
      <c r="C38" s="5"/>
      <c r="D38" s="4"/>
      <c r="E38" s="4"/>
      <c r="F38" s="4"/>
      <c r="G38" s="5" t="s">
        <v>9</v>
      </c>
    </row>
    <row r="39" s="20" customFormat="1" spans="1:7">
      <c r="A39" s="4"/>
      <c r="B39" s="4" t="s">
        <v>21</v>
      </c>
      <c r="C39" s="5"/>
      <c r="D39" s="4"/>
      <c r="E39" s="4"/>
      <c r="F39" s="4"/>
      <c r="G39" s="5" t="s">
        <v>21</v>
      </c>
    </row>
    <row r="40" s="20" customFormat="1" spans="1:7">
      <c r="A40" s="4"/>
      <c r="B40" s="4" t="s">
        <v>84</v>
      </c>
      <c r="C40" s="5"/>
      <c r="D40" s="4"/>
      <c r="E40" s="4"/>
      <c r="F40" s="4"/>
      <c r="G40" s="5" t="s">
        <v>84</v>
      </c>
    </row>
    <row r="41" s="20" customFormat="1" spans="1:7">
      <c r="A41" s="4"/>
      <c r="B41" s="4" t="s">
        <v>64</v>
      </c>
      <c r="C41" s="5"/>
      <c r="D41" s="4"/>
      <c r="E41" s="4"/>
      <c r="F41" s="4"/>
      <c r="G41" s="5" t="s">
        <v>64</v>
      </c>
    </row>
    <row r="42" s="20" customFormat="1" spans="1:7">
      <c r="A42" s="4"/>
      <c r="B42" s="4" t="s">
        <v>39</v>
      </c>
      <c r="C42" s="5"/>
      <c r="D42" s="4"/>
      <c r="E42" s="4"/>
      <c r="F42" s="4"/>
      <c r="G42" s="5" t="s">
        <v>39</v>
      </c>
    </row>
    <row r="43" s="20" customFormat="1" spans="1:7">
      <c r="A43" s="4"/>
      <c r="B43" s="4" t="s">
        <v>31</v>
      </c>
      <c r="C43" s="5"/>
      <c r="D43" s="4"/>
      <c r="E43" s="4"/>
      <c r="F43" s="4"/>
      <c r="G43" s="5" t="s">
        <v>31</v>
      </c>
    </row>
    <row r="44" s="20" customFormat="1" spans="1:7">
      <c r="A44" s="4"/>
      <c r="B44" s="4" t="s">
        <v>30</v>
      </c>
      <c r="C44" s="5"/>
      <c r="D44" s="4"/>
      <c r="E44" s="4"/>
      <c r="F44" s="4"/>
      <c r="G44" s="5" t="s">
        <v>30</v>
      </c>
    </row>
    <row r="45" s="20" customFormat="1" spans="1:7">
      <c r="A45" s="4"/>
      <c r="B45" s="4" t="s">
        <v>34</v>
      </c>
      <c r="C45" s="5"/>
      <c r="D45" s="4"/>
      <c r="E45" s="4"/>
      <c r="F45" s="4"/>
      <c r="G45" s="5" t="s">
        <v>34</v>
      </c>
    </row>
    <row r="46" s="20" customFormat="1" spans="1:7">
      <c r="A46" s="4"/>
      <c r="B46" s="4" t="s">
        <v>83</v>
      </c>
      <c r="C46" s="5"/>
      <c r="D46" s="4"/>
      <c r="E46" s="4"/>
      <c r="F46" s="4"/>
      <c r="G46" s="5" t="s">
        <v>83</v>
      </c>
    </row>
    <row r="47" s="20" customFormat="1" spans="1:7">
      <c r="A47" s="4"/>
      <c r="B47" s="4" t="s">
        <v>45</v>
      </c>
      <c r="C47" s="5"/>
      <c r="D47" s="4"/>
      <c r="E47" s="4"/>
      <c r="F47" s="4"/>
      <c r="G47" s="5" t="s">
        <v>45</v>
      </c>
    </row>
    <row r="48" s="20" customFormat="1" spans="1:7">
      <c r="A48" s="4"/>
      <c r="B48" s="4" t="s">
        <v>85</v>
      </c>
      <c r="C48" s="5"/>
      <c r="D48" s="4"/>
      <c r="E48" s="4"/>
      <c r="F48" s="4"/>
      <c r="G48" s="5" t="s">
        <v>85</v>
      </c>
    </row>
    <row r="49" s="20" customFormat="1" spans="1:7">
      <c r="A49" s="4"/>
      <c r="B49" s="4" t="s">
        <v>12</v>
      </c>
      <c r="C49" s="5"/>
      <c r="D49" s="4"/>
      <c r="E49" s="4"/>
      <c r="F49" s="4"/>
      <c r="G49" s="5" t="s">
        <v>12</v>
      </c>
    </row>
    <row r="50" s="20" customFormat="1" spans="1:7">
      <c r="A50" s="4"/>
      <c r="B50" s="4" t="s">
        <v>87</v>
      </c>
      <c r="C50" s="5"/>
      <c r="D50" s="4"/>
      <c r="E50" s="4"/>
      <c r="F50" s="4"/>
      <c r="G50" s="5" t="s">
        <v>87</v>
      </c>
    </row>
    <row r="51" s="20" customFormat="1" spans="1:7">
      <c r="A51" s="4"/>
      <c r="B51" s="4" t="s">
        <v>56</v>
      </c>
      <c r="C51" s="5"/>
      <c r="D51" s="4"/>
      <c r="E51" s="4"/>
      <c r="F51" s="4"/>
      <c r="G51" s="5" t="s">
        <v>56</v>
      </c>
    </row>
    <row r="52" s="20" customFormat="1" spans="1:7">
      <c r="A52" s="4"/>
      <c r="B52" s="4" t="s">
        <v>81</v>
      </c>
      <c r="C52" s="5"/>
      <c r="D52" s="4"/>
      <c r="E52" s="4"/>
      <c r="F52" s="4"/>
      <c r="G52" s="5" t="s">
        <v>81</v>
      </c>
    </row>
    <row r="53" s="20" customFormat="1" spans="1:7">
      <c r="A53" s="4"/>
      <c r="B53" s="4" t="s">
        <v>73</v>
      </c>
      <c r="C53" s="5"/>
      <c r="D53" s="4"/>
      <c r="E53" s="4"/>
      <c r="F53" s="4"/>
      <c r="G53" s="5" t="s">
        <v>73</v>
      </c>
    </row>
    <row r="54" s="20" customFormat="1" spans="1:7">
      <c r="A54" s="4"/>
      <c r="B54" s="4" t="s">
        <v>25</v>
      </c>
      <c r="C54" s="5"/>
      <c r="D54" s="4"/>
      <c r="E54" s="4"/>
      <c r="F54" s="4"/>
      <c r="G54" s="5" t="s">
        <v>25</v>
      </c>
    </row>
    <row r="55" s="20" customFormat="1" spans="1:7">
      <c r="A55" s="4"/>
      <c r="B55" s="4" t="s">
        <v>5</v>
      </c>
      <c r="C55" s="5"/>
      <c r="D55" s="4"/>
      <c r="E55" s="4"/>
      <c r="F55" s="4"/>
      <c r="G55" s="5" t="s">
        <v>5</v>
      </c>
    </row>
    <row r="56" s="20" customFormat="1" spans="1:7">
      <c r="A56" s="4"/>
      <c r="B56" s="4" t="s">
        <v>6</v>
      </c>
      <c r="C56" s="5"/>
      <c r="D56" s="4"/>
      <c r="E56" s="4"/>
      <c r="F56" s="4"/>
      <c r="G56" s="5" t="s">
        <v>6</v>
      </c>
    </row>
    <row r="57" s="20" customFormat="1" spans="1:7">
      <c r="A57" s="4"/>
      <c r="B57" s="4" t="s">
        <v>17</v>
      </c>
      <c r="C57" s="5"/>
      <c r="D57" s="4"/>
      <c r="E57" s="4"/>
      <c r="F57" s="4"/>
      <c r="G57" s="5" t="s">
        <v>17</v>
      </c>
    </row>
  </sheetData>
  <mergeCells count="3">
    <mergeCell ref="A1:A57"/>
    <mergeCell ref="D1:D57"/>
    <mergeCell ref="E1:E5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5529"/>
  <sheetViews>
    <sheetView workbookViewId="0">
      <selection activeCell="M17" sqref="M17"/>
    </sheetView>
  </sheetViews>
  <sheetFormatPr defaultColWidth="9" defaultRowHeight="13.5"/>
  <cols>
    <col min="1" max="1" width="6.25" style="7" customWidth="1"/>
    <col min="2" max="2" width="15.5" style="7" customWidth="1"/>
    <col min="3" max="3" width="9" style="7" customWidth="1"/>
    <col min="4" max="4" width="10.375" style="7" customWidth="1"/>
    <col min="5" max="5" width="6.25" style="7" customWidth="1"/>
    <col min="6" max="6" width="7.375" style="7" customWidth="1"/>
    <col min="7" max="7" width="15.125" style="7" customWidth="1"/>
    <col min="8" max="9" width="11" style="7" customWidth="1"/>
    <col min="10" max="10" width="6.25" style="7" customWidth="1"/>
    <col min="11" max="11" width="16" style="7" customWidth="1"/>
    <col min="12" max="12" width="9.875" style="7" customWidth="1"/>
    <col min="13" max="13" width="12" style="7" customWidth="1"/>
    <col min="14" max="14" width="12.5" style="7" customWidth="1"/>
    <col min="15" max="15" width="11.875" style="7" customWidth="1"/>
    <col min="16" max="16384" width="9" style="7"/>
  </cols>
  <sheetData>
    <row r="1" s="7" customFormat="1" ht="23.25" customHeight="1" spans="1:9">
      <c r="A1" s="8" t="s">
        <v>96</v>
      </c>
      <c r="B1" s="8"/>
      <c r="C1" s="8"/>
      <c r="D1" s="8"/>
      <c r="F1" s="9" t="s">
        <v>97</v>
      </c>
      <c r="G1" s="9"/>
      <c r="H1" s="9"/>
      <c r="I1" s="9"/>
    </row>
    <row r="2" s="7" customFormat="1" spans="1:15">
      <c r="A2" s="3" t="s">
        <v>98</v>
      </c>
      <c r="B2" s="3" t="s">
        <v>99</v>
      </c>
      <c r="C2" s="3" t="s">
        <v>2</v>
      </c>
      <c r="D2" s="3" t="s">
        <v>100</v>
      </c>
      <c r="F2" s="3" t="s">
        <v>98</v>
      </c>
      <c r="G2" s="3" t="s">
        <v>92</v>
      </c>
      <c r="H2" s="3" t="s">
        <v>2</v>
      </c>
      <c r="I2" s="3" t="s">
        <v>100</v>
      </c>
      <c r="K2" s="3" t="s">
        <v>101</v>
      </c>
      <c r="L2" s="3" t="s">
        <v>2</v>
      </c>
      <c r="M2" s="3" t="s">
        <v>102</v>
      </c>
      <c r="N2" s="3" t="s">
        <v>103</v>
      </c>
      <c r="O2" s="3" t="s">
        <v>104</v>
      </c>
    </row>
    <row r="3" s="7" customFormat="1" spans="1:15">
      <c r="A3" s="3">
        <v>1</v>
      </c>
      <c r="B3" s="4" t="s">
        <v>5</v>
      </c>
      <c r="C3" s="3">
        <f>VLOOKUP(B3,原始成绩!$A$3:$B$87,2,FALSE)</f>
        <v>3.85</v>
      </c>
      <c r="D3" s="3">
        <f>VLOOKUP(B3,原始成绩!$A$3:$D$87,4,FALSE)</f>
        <v>88.5</v>
      </c>
      <c r="F3" s="3">
        <v>1</v>
      </c>
      <c r="G3" s="3" t="s">
        <v>32</v>
      </c>
      <c r="H3" s="3">
        <f>VLOOKUP(G3,原始成绩!$A$3:$C$87,2,FALSE)</f>
        <v>2.93</v>
      </c>
      <c r="I3" s="3">
        <f>VLOOKUP(G3,原始成绩!$A$3:$D$87,4,FALSE)</f>
        <v>79.34</v>
      </c>
      <c r="K3" s="4" t="s">
        <v>83</v>
      </c>
      <c r="L3" s="4">
        <v>1.88</v>
      </c>
      <c r="M3" s="3" t="s">
        <v>93</v>
      </c>
      <c r="N3" s="3" t="s">
        <v>105</v>
      </c>
      <c r="O3" s="3"/>
    </row>
    <row r="4" s="7" customFormat="1" spans="1:15">
      <c r="A4" s="3">
        <v>2</v>
      </c>
      <c r="B4" s="4" t="s">
        <v>6</v>
      </c>
      <c r="C4" s="3">
        <f>VLOOKUP(B4,原始成绩!$A$3:$B$87,2,FALSE)</f>
        <v>3.48</v>
      </c>
      <c r="D4" s="3">
        <f>VLOOKUP(B4,原始成绩!$A$3:$D$87,4,FALSE)</f>
        <v>84.84</v>
      </c>
      <c r="F4" s="3">
        <v>2</v>
      </c>
      <c r="G4" s="3" t="s">
        <v>59</v>
      </c>
      <c r="H4" s="3">
        <f>VLOOKUP(G4,原始成绩!$A$3:$C$87,2,FALSE)</f>
        <v>2.43</v>
      </c>
      <c r="I4" s="3">
        <f>VLOOKUP(G4,原始成绩!$A$3:$D$87,4,FALSE)</f>
        <v>74.28</v>
      </c>
      <c r="K4" s="4" t="s">
        <v>84</v>
      </c>
      <c r="L4" s="4">
        <v>1.87</v>
      </c>
      <c r="M4" s="3" t="s">
        <v>93</v>
      </c>
      <c r="N4" s="3" t="s">
        <v>105</v>
      </c>
      <c r="O4" s="3"/>
    </row>
    <row r="5" s="7" customFormat="1" spans="1:15">
      <c r="A5" s="3">
        <v>3</v>
      </c>
      <c r="B5" s="4" t="s">
        <v>8</v>
      </c>
      <c r="C5" s="3">
        <f>VLOOKUP(B5,原始成绩!$A$3:$B$87,2,FALSE)</f>
        <v>3.35</v>
      </c>
      <c r="D5" s="3">
        <f>VLOOKUP(B5,原始成绩!$A$3:$D$87,4,FALSE)</f>
        <v>83.53</v>
      </c>
      <c r="F5" s="3">
        <v>3</v>
      </c>
      <c r="G5" s="3" t="s">
        <v>41</v>
      </c>
      <c r="H5" s="3">
        <f>VLOOKUP(G5,原始成绩!$A$3:$C$87,2,FALSE)</f>
        <v>2.65</v>
      </c>
      <c r="I5" s="3">
        <f>VLOOKUP(G5,原始成绩!$A$3:$D$87,4,FALSE)</f>
        <v>76.51</v>
      </c>
      <c r="K5" s="5" t="s">
        <v>85</v>
      </c>
      <c r="L5" s="5">
        <v>1.8</v>
      </c>
      <c r="M5" s="3" t="s">
        <v>93</v>
      </c>
      <c r="N5" s="3" t="s">
        <v>105</v>
      </c>
      <c r="O5" s="3"/>
    </row>
    <row r="6" s="7" customFormat="1" spans="1:15">
      <c r="A6" s="3">
        <v>4</v>
      </c>
      <c r="B6" s="5" t="s">
        <v>9</v>
      </c>
      <c r="C6" s="3">
        <f>VLOOKUP(B6,原始成绩!$A$3:$B$87,2,FALSE)</f>
        <v>3.31</v>
      </c>
      <c r="D6" s="3">
        <f>VLOOKUP(B6,原始成绩!$A$3:$D$87,4,FALSE)</f>
        <v>83.09</v>
      </c>
      <c r="F6" s="3">
        <v>4</v>
      </c>
      <c r="G6" s="3" t="s">
        <v>76</v>
      </c>
      <c r="H6" s="3">
        <f>VLOOKUP(G6,原始成绩!$A$3:$C$87,2,FALSE)</f>
        <v>2.06</v>
      </c>
      <c r="I6" s="3">
        <f>VLOOKUP(G6,原始成绩!$A$3:$D$87,4,FALSE)</f>
        <v>69.91</v>
      </c>
      <c r="K6" s="5" t="s">
        <v>86</v>
      </c>
      <c r="L6" s="5">
        <v>1.69</v>
      </c>
      <c r="M6" s="3" t="s">
        <v>93</v>
      </c>
      <c r="N6" s="3" t="s">
        <v>105</v>
      </c>
      <c r="O6" s="3"/>
    </row>
    <row r="7" s="7" customFormat="1" spans="1:15">
      <c r="A7" s="3">
        <v>5</v>
      </c>
      <c r="B7" s="5" t="s">
        <v>12</v>
      </c>
      <c r="C7" s="3">
        <f>VLOOKUP(B7,原始成绩!$A$3:$B$87,2,FALSE)</f>
        <v>3.24</v>
      </c>
      <c r="D7" s="3">
        <f>VLOOKUP(B7,原始成绩!$A$3:$D$87,4,FALSE)</f>
        <v>82.42</v>
      </c>
      <c r="F7" s="3">
        <v>5</v>
      </c>
      <c r="G7" s="3" t="s">
        <v>62</v>
      </c>
      <c r="H7" s="3">
        <f>VLOOKUP(G7,原始成绩!$A$3:$C$87,2,FALSE)</f>
        <v>2.37</v>
      </c>
      <c r="I7" s="3">
        <f>VLOOKUP(G7,原始成绩!$A$3:$D$87,4,FALSE)</f>
        <v>73.68</v>
      </c>
      <c r="K7" s="5" t="s">
        <v>87</v>
      </c>
      <c r="L7" s="5">
        <v>1.54</v>
      </c>
      <c r="M7" s="3" t="s">
        <v>93</v>
      </c>
      <c r="N7" s="3" t="s">
        <v>105</v>
      </c>
      <c r="O7" s="3"/>
    </row>
    <row r="8" s="7" customFormat="1" spans="1:15">
      <c r="A8" s="3">
        <v>6</v>
      </c>
      <c r="B8" s="5" t="s">
        <v>15</v>
      </c>
      <c r="C8" s="3">
        <f>VLOOKUP(B8,原始成绩!$A$3:$B$87,2,FALSE)</f>
        <v>3.18</v>
      </c>
      <c r="D8" s="3">
        <f>VLOOKUP(B8,原始成绩!$A$3:$D$87,4,FALSE)</f>
        <v>81.84</v>
      </c>
      <c r="F8" s="3">
        <v>6</v>
      </c>
      <c r="G8" s="3" t="s">
        <v>38</v>
      </c>
      <c r="H8" s="3">
        <f>VLOOKUP(G8,原始成绩!$A$3:$C$87,2,FALSE)</f>
        <v>2.7</v>
      </c>
      <c r="I8" s="3">
        <f>VLOOKUP(G8,原始成绩!$A$3:$D$87,4,FALSE)</f>
        <v>77.02</v>
      </c>
      <c r="K8" s="4" t="s">
        <v>88</v>
      </c>
      <c r="L8" s="4">
        <v>1.35</v>
      </c>
      <c r="M8" s="3" t="s">
        <v>93</v>
      </c>
      <c r="N8" s="3" t="s">
        <v>105</v>
      </c>
      <c r="O8" s="3"/>
    </row>
    <row r="9" s="7" customFormat="1" spans="1:15">
      <c r="A9" s="3">
        <v>7</v>
      </c>
      <c r="B9" s="4" t="s">
        <v>18</v>
      </c>
      <c r="C9" s="3">
        <f>VLOOKUP(B9,原始成绩!$A$3:$B$87,2,FALSE)</f>
        <v>3.16</v>
      </c>
      <c r="D9" s="3">
        <f>VLOOKUP(B9,原始成绩!$A$3:$D$87,4,FALSE)</f>
        <v>81.63</v>
      </c>
      <c r="F9" s="3">
        <v>7</v>
      </c>
      <c r="G9" s="3" t="s">
        <v>16</v>
      </c>
      <c r="H9" s="3">
        <f>VLOOKUP(G9,原始成绩!$A$3:$C$87,2,FALSE)</f>
        <v>3.17</v>
      </c>
      <c r="I9" s="3">
        <f>VLOOKUP(G9,原始成绩!$A$3:$D$87,4,FALSE)</f>
        <v>81.7</v>
      </c>
      <c r="K9" s="17"/>
      <c r="L9" s="17"/>
      <c r="M9" s="17"/>
      <c r="N9" s="17"/>
      <c r="O9" s="17"/>
    </row>
    <row r="10" s="7" customFormat="1" spans="1:15">
      <c r="A10" s="3">
        <v>8</v>
      </c>
      <c r="B10" s="5" t="s">
        <v>17</v>
      </c>
      <c r="C10" s="3">
        <f>VLOOKUP(B10,原始成绩!$A$3:$B$87,2,FALSE)</f>
        <v>3.16</v>
      </c>
      <c r="D10" s="3">
        <f>VLOOKUP(B10,原始成绩!$A$3:$D$87,4,FALSE)</f>
        <v>81.58</v>
      </c>
      <c r="F10" s="3">
        <v>8</v>
      </c>
      <c r="G10" s="3" t="s">
        <v>43</v>
      </c>
      <c r="H10" s="3">
        <f>VLOOKUP(G10,原始成绩!$A$3:$C$87,2,FALSE)</f>
        <v>2.63</v>
      </c>
      <c r="I10" s="3">
        <f>VLOOKUP(G10,原始成绩!$A$3:$D$87,4,FALSE)</f>
        <v>76.27</v>
      </c>
      <c r="K10" s="17"/>
      <c r="L10" s="17"/>
      <c r="M10" s="17"/>
      <c r="N10" s="17"/>
      <c r="O10" s="17"/>
    </row>
    <row r="11" s="7" customFormat="1" spans="1:14">
      <c r="A11" s="3">
        <v>9</v>
      </c>
      <c r="B11" s="5" t="s">
        <v>20</v>
      </c>
      <c r="C11" s="3">
        <f>VLOOKUP(B11,原始成绩!$A$3:$B$87,2,FALSE)</f>
        <v>3.14</v>
      </c>
      <c r="D11" s="3">
        <f>VLOOKUP(B11,原始成绩!$A$3:$D$87,4,FALSE)</f>
        <v>81.42</v>
      </c>
      <c r="F11" s="3">
        <v>9</v>
      </c>
      <c r="G11" s="3" t="s">
        <v>80</v>
      </c>
      <c r="H11" s="3">
        <f>VLOOKUP(G11,原始成绩!$A$3:$C$87,2,FALSE)</f>
        <v>1.95</v>
      </c>
      <c r="I11" s="3">
        <f>VLOOKUP(G11,原始成绩!$A$3:$D$87,4,FALSE)</f>
        <v>69.53</v>
      </c>
      <c r="K11" s="18"/>
      <c r="L11" s="18"/>
      <c r="M11" s="17"/>
      <c r="N11" s="17"/>
    </row>
    <row r="12" s="7" customFormat="1" spans="1:14">
      <c r="A12" s="3">
        <v>10</v>
      </c>
      <c r="B12" s="4" t="s">
        <v>21</v>
      </c>
      <c r="C12" s="3">
        <f>VLOOKUP(B12,原始成绩!$A$3:$B$87,2,FALSE)</f>
        <v>3.13</v>
      </c>
      <c r="D12" s="3">
        <f>VLOOKUP(B12,原始成绩!$A$3:$D$87,4,FALSE)</f>
        <v>81.25</v>
      </c>
      <c r="F12" s="3">
        <v>10</v>
      </c>
      <c r="G12" s="3" t="s">
        <v>24</v>
      </c>
      <c r="H12" s="3">
        <f>VLOOKUP(G12,原始成绩!$A$3:$C$87,2,FALSE)</f>
        <v>3.05</v>
      </c>
      <c r="I12" s="3">
        <f>VLOOKUP(G12,原始成绩!$A$3:$D$87,4,FALSE)</f>
        <v>80.52</v>
      </c>
      <c r="K12" s="19"/>
      <c r="L12" s="19"/>
      <c r="M12" s="17"/>
      <c r="N12" s="17"/>
    </row>
    <row r="13" s="7" customFormat="1" spans="1:14">
      <c r="A13" s="3">
        <v>11</v>
      </c>
      <c r="B13" s="4" t="s">
        <v>22</v>
      </c>
      <c r="C13" s="3">
        <f>VLOOKUP(B13,原始成绩!$A$3:$B$87,2,FALSE)</f>
        <v>3.06</v>
      </c>
      <c r="D13" s="3">
        <f>VLOOKUP(B13,原始成绩!$A$3:$D$87,4,FALSE)</f>
        <v>80.64</v>
      </c>
      <c r="F13" s="3">
        <v>11</v>
      </c>
      <c r="G13" s="3" t="s">
        <v>72</v>
      </c>
      <c r="H13" s="3">
        <f>VLOOKUP(G13,原始成绩!$A$3:$C$87,2,FALSE)</f>
        <v>2.14</v>
      </c>
      <c r="I13" s="3">
        <f>VLOOKUP(G13,原始成绩!$A$3:$D$87,4,FALSE)</f>
        <v>71.41</v>
      </c>
      <c r="K13" s="19"/>
      <c r="L13" s="19"/>
      <c r="M13" s="17"/>
      <c r="N13" s="17"/>
    </row>
    <row r="14" s="7" customFormat="1" spans="1:15">
      <c r="A14" s="3">
        <v>12</v>
      </c>
      <c r="B14" s="4" t="s">
        <v>23</v>
      </c>
      <c r="C14" s="3">
        <f>VLOOKUP(B14,原始成绩!$A$3:$B$87,2,FALSE)</f>
        <v>3.06</v>
      </c>
      <c r="D14" s="3">
        <f>VLOOKUP(B14,原始成绩!$A$3:$D$87,4,FALSE)</f>
        <v>80.63</v>
      </c>
      <c r="F14" s="3">
        <v>12</v>
      </c>
      <c r="G14" s="3" t="s">
        <v>19</v>
      </c>
      <c r="H14" s="3">
        <f>VLOOKUP(G14,原始成绩!$A$3:$C$87,2,FALSE)</f>
        <v>3.15</v>
      </c>
      <c r="I14" s="3">
        <f>VLOOKUP(G14,原始成绩!$A$3:$D$87,4,FALSE)</f>
        <v>81.47</v>
      </c>
      <c r="K14" s="18"/>
      <c r="L14" s="18"/>
      <c r="M14" s="17"/>
      <c r="N14" s="17"/>
      <c r="O14" s="17"/>
    </row>
    <row r="15" s="7" customFormat="1" spans="1:15">
      <c r="A15" s="3">
        <v>13</v>
      </c>
      <c r="B15" s="5" t="s">
        <v>25</v>
      </c>
      <c r="C15" s="3">
        <f>VLOOKUP(B15,原始成绩!$A$3:$B$87,2,FALSE)</f>
        <v>3.03</v>
      </c>
      <c r="D15" s="3">
        <f>VLOOKUP(B15,原始成绩!$A$3:$D$87,4,FALSE)</f>
        <v>80.27</v>
      </c>
      <c r="F15" s="3">
        <v>13</v>
      </c>
      <c r="G15" s="3" t="s">
        <v>10</v>
      </c>
      <c r="H15" s="3">
        <f>VLOOKUP(G15,原始成绩!$A$3:$C$87,2,FALSE)</f>
        <v>3.29</v>
      </c>
      <c r="I15" s="3">
        <f>VLOOKUP(G15,原始成绩!$A$3:$D$87,4,FALSE)</f>
        <v>82.9</v>
      </c>
      <c r="K15" s="17"/>
      <c r="L15" s="17"/>
      <c r="M15" s="17"/>
      <c r="N15" s="17"/>
      <c r="O15" s="17"/>
    </row>
    <row r="16" s="7" customFormat="1" spans="1:15">
      <c r="A16" s="3">
        <v>14</v>
      </c>
      <c r="B16" s="4" t="s">
        <v>27</v>
      </c>
      <c r="C16" s="3">
        <f>VLOOKUP(B16,原始成绩!$A$3:$B$87,2,FALSE)</f>
        <v>2.98</v>
      </c>
      <c r="D16" s="3">
        <f>VLOOKUP(B16,原始成绩!$A$3:$D$87,4,FALSE)</f>
        <v>78.69</v>
      </c>
      <c r="F16" s="3">
        <v>14</v>
      </c>
      <c r="G16" s="3" t="s">
        <v>14</v>
      </c>
      <c r="H16" s="3">
        <f>VLOOKUP(G16,原始成绩!$A$3:$C$87,2,FALSE)</f>
        <v>3.19</v>
      </c>
      <c r="I16" s="3">
        <f>VLOOKUP(G16,原始成绩!$A$3:$D$87,4,FALSE)</f>
        <v>81.85</v>
      </c>
      <c r="K16" s="17"/>
      <c r="L16" s="17"/>
      <c r="M16" s="17"/>
      <c r="N16" s="17"/>
      <c r="O16" s="17"/>
    </row>
    <row r="17" s="7" customFormat="1" spans="1:15">
      <c r="A17" s="3">
        <v>15</v>
      </c>
      <c r="B17" s="4" t="s">
        <v>28</v>
      </c>
      <c r="C17" s="3">
        <f>VLOOKUP(B17,原始成绩!$A$3:$B$87,2,FALSE)</f>
        <v>2.97</v>
      </c>
      <c r="D17" s="3">
        <f>VLOOKUP(B17,原始成绩!$A$3:$D$87,4,FALSE)</f>
        <v>79.68</v>
      </c>
      <c r="F17" s="3">
        <v>15</v>
      </c>
      <c r="G17" s="3" t="s">
        <v>71</v>
      </c>
      <c r="H17" s="3">
        <f>VLOOKUP(G17,原始成绩!$A$3:$C$87,2,FALSE)</f>
        <v>2.14</v>
      </c>
      <c r="I17" s="3">
        <f>VLOOKUP(G17,原始成绩!$A$3:$D$87,4,FALSE)</f>
        <v>71.37</v>
      </c>
      <c r="K17" s="17"/>
      <c r="L17" s="17"/>
      <c r="M17" s="17"/>
      <c r="N17" s="17"/>
      <c r="O17" s="17"/>
    </row>
    <row r="18" s="7" customFormat="1" spans="1:15">
      <c r="A18" s="3">
        <v>16</v>
      </c>
      <c r="B18" s="5" t="s">
        <v>31</v>
      </c>
      <c r="C18" s="3">
        <f>VLOOKUP(B18,原始成绩!$A$3:$B$87,2,FALSE)</f>
        <v>2.94</v>
      </c>
      <c r="D18" s="3">
        <f>VLOOKUP(B18,原始成绩!$A$3:$D$87,4,FALSE)</f>
        <v>79.4</v>
      </c>
      <c r="F18" s="3">
        <v>16</v>
      </c>
      <c r="G18" s="3" t="s">
        <v>13</v>
      </c>
      <c r="H18" s="3">
        <f>VLOOKUP(G18,原始成绩!$A$3:$C$87,2,FALSE)</f>
        <v>3.21</v>
      </c>
      <c r="I18" s="3">
        <f>VLOOKUP(G18,原始成绩!$A$3:$D$87,4,FALSE)</f>
        <v>82.1</v>
      </c>
      <c r="K18" s="17"/>
      <c r="L18" s="17"/>
      <c r="M18" s="17"/>
      <c r="N18" s="17"/>
      <c r="O18" s="17"/>
    </row>
    <row r="19" s="7" customFormat="1" spans="1:15">
      <c r="A19" s="3">
        <v>17</v>
      </c>
      <c r="B19" s="4" t="s">
        <v>30</v>
      </c>
      <c r="C19" s="3">
        <f>VLOOKUP(B19,原始成绩!$A$3:$B$87,2,FALSE)</f>
        <v>2.94</v>
      </c>
      <c r="D19" s="3">
        <f>VLOOKUP(B19,原始成绩!$A$3:$D$87,4,FALSE)</f>
        <v>79.4</v>
      </c>
      <c r="F19" s="3">
        <v>17</v>
      </c>
      <c r="G19" s="3" t="s">
        <v>29</v>
      </c>
      <c r="H19" s="3">
        <f>VLOOKUP(G19,原始成绩!$A$3:$C$87,2,FALSE)</f>
        <v>2.95</v>
      </c>
      <c r="I19" s="3">
        <f>VLOOKUP(G19,原始成绩!$A$3:$D$87,4,FALSE)</f>
        <v>79.49</v>
      </c>
      <c r="K19" s="17"/>
      <c r="L19" s="17"/>
      <c r="M19" s="17"/>
      <c r="N19" s="17"/>
      <c r="O19" s="17"/>
    </row>
    <row r="20" s="7" customFormat="1" spans="1:15">
      <c r="A20" s="3">
        <v>18</v>
      </c>
      <c r="B20" s="5" t="s">
        <v>33</v>
      </c>
      <c r="C20" s="3">
        <f>VLOOKUP(B20,原始成绩!$A$3:$B$87,2,FALSE)</f>
        <v>2.89</v>
      </c>
      <c r="D20" s="3">
        <f>VLOOKUP(B20,原始成绩!$A$3:$D$87,4,FALSE)</f>
        <v>78.87</v>
      </c>
      <c r="F20" s="3">
        <v>18</v>
      </c>
      <c r="G20" s="3" t="s">
        <v>89</v>
      </c>
      <c r="H20" s="3">
        <f>VLOOKUP(G20,原始成绩!$A$3:$C$87,2,FALSE)</f>
        <v>0.35</v>
      </c>
      <c r="I20" s="3">
        <f>VLOOKUP(G20,原始成绩!$A$3:$D$87,4,FALSE)</f>
        <v>35.15</v>
      </c>
      <c r="K20" s="17"/>
      <c r="L20" s="17"/>
      <c r="M20" s="17"/>
      <c r="N20" s="17"/>
      <c r="O20" s="17"/>
    </row>
    <row r="21" s="7" customFormat="1" spans="1:9">
      <c r="A21" s="3">
        <v>19</v>
      </c>
      <c r="B21" s="5" t="s">
        <v>34</v>
      </c>
      <c r="C21" s="3">
        <f>VLOOKUP(B21,原始成绩!$A$3:$B$87,2,FALSE)</f>
        <v>2.84</v>
      </c>
      <c r="D21" s="3">
        <f>VLOOKUP(B21,原始成绩!$A$3:$D$87,4,FALSE)</f>
        <v>78.37</v>
      </c>
      <c r="F21" s="3">
        <v>19</v>
      </c>
      <c r="G21" s="3" t="s">
        <v>75</v>
      </c>
      <c r="H21" s="3">
        <f>VLOOKUP(G21,原始成绩!$A$3:$C$87,2,FALSE)</f>
        <v>2.07</v>
      </c>
      <c r="I21" s="3">
        <f>VLOOKUP(G21,原始成绩!$A$3:$D$87,4,FALSE)</f>
        <v>68.36</v>
      </c>
    </row>
    <row r="22" s="7" customFormat="1" spans="1:9">
      <c r="A22" s="3">
        <v>20</v>
      </c>
      <c r="B22" s="4" t="s">
        <v>36</v>
      </c>
      <c r="C22" s="3">
        <f>VLOOKUP(B22,原始成绩!$A$3:$B$87,2,FALSE)</f>
        <v>2.72</v>
      </c>
      <c r="D22" s="3">
        <f>VLOOKUP(B22,原始成绩!$A$3:$D$87,4,FALSE)</f>
        <v>77.22</v>
      </c>
      <c r="F22" s="3">
        <v>20</v>
      </c>
      <c r="G22" s="3" t="s">
        <v>37</v>
      </c>
      <c r="H22" s="3">
        <f>VLOOKUP(G22,原始成绩!$A$3:$C$87,2,FALSE)</f>
        <v>2.71</v>
      </c>
      <c r="I22" s="3">
        <f>VLOOKUP(G22,原始成绩!$A$3:$D$87,4,FALSE)</f>
        <v>77.15</v>
      </c>
    </row>
    <row r="23" s="7" customFormat="1" spans="1:9">
      <c r="A23" s="3">
        <v>21</v>
      </c>
      <c r="B23" s="4" t="s">
        <v>39</v>
      </c>
      <c r="C23" s="3">
        <f>VLOOKUP(B23,原始成绩!$A$3:$B$87,2,FALSE)</f>
        <v>2.67</v>
      </c>
      <c r="D23" s="3">
        <f>VLOOKUP(B23,原始成绩!$A$3:$D$87,4,FALSE)</f>
        <v>76.69</v>
      </c>
      <c r="F23" s="3">
        <v>21</v>
      </c>
      <c r="G23" s="3" t="s">
        <v>7</v>
      </c>
      <c r="H23" s="3">
        <f>VLOOKUP(G23,原始成绩!$A$3:$C$87,2,FALSE)</f>
        <v>3.43</v>
      </c>
      <c r="I23" s="3">
        <f>VLOOKUP(G23,原始成绩!$A$3:$D$87,4,FALSE)</f>
        <v>84.31</v>
      </c>
    </row>
    <row r="24" s="7" customFormat="1" spans="1:9">
      <c r="A24" s="3">
        <v>22</v>
      </c>
      <c r="B24" s="4" t="s">
        <v>40</v>
      </c>
      <c r="C24" s="3">
        <f>VLOOKUP(B24,原始成绩!$A$3:$B$87,2,FALSE)</f>
        <v>2.66</v>
      </c>
      <c r="D24" s="3">
        <f>VLOOKUP(B24,原始成绩!$A$3:$D$87,4,FALSE)</f>
        <v>76.57</v>
      </c>
      <c r="F24" s="3">
        <v>22</v>
      </c>
      <c r="G24" s="3" t="s">
        <v>70</v>
      </c>
      <c r="H24" s="3">
        <f>VLOOKUP(G24,原始成绩!$A$3:$C$87,2,FALSE)</f>
        <v>2.15</v>
      </c>
      <c r="I24" s="3">
        <f>VLOOKUP(G24,原始成绩!$A$3:$D$87,4,FALSE)</f>
        <v>71.5</v>
      </c>
    </row>
    <row r="25" s="7" customFormat="1" spans="1:9">
      <c r="A25" s="3">
        <v>23</v>
      </c>
      <c r="B25" s="4" t="s">
        <v>42</v>
      </c>
      <c r="C25" s="3">
        <f>VLOOKUP(B25,原始成绩!$A$3:$B$87,2,FALSE)</f>
        <v>2.65</v>
      </c>
      <c r="D25" s="3">
        <f>VLOOKUP(B25,原始成绩!$A$3:$D$87,4,FALSE)</f>
        <v>76.53</v>
      </c>
      <c r="F25" s="3">
        <v>23</v>
      </c>
      <c r="G25" s="3" t="s">
        <v>60</v>
      </c>
      <c r="H25" s="3">
        <f>VLOOKUP(G25,原始成绩!$A$3:$C$87,2,FALSE)</f>
        <v>2.38</v>
      </c>
      <c r="I25" s="3">
        <f>VLOOKUP(G25,原始成绩!$A$3:$D$87,4,FALSE)</f>
        <v>73.85</v>
      </c>
    </row>
    <row r="26" s="7" customFormat="1" spans="1:9">
      <c r="A26" s="3">
        <v>24</v>
      </c>
      <c r="B26" s="4" t="s">
        <v>44</v>
      </c>
      <c r="C26" s="3">
        <f>VLOOKUP(B26,原始成绩!$A$3:$B$87,2,FALSE)</f>
        <v>2.63</v>
      </c>
      <c r="D26" s="3">
        <f>VLOOKUP(B26,原始成绩!$A$3:$D$87,4,FALSE)</f>
        <v>76.31</v>
      </c>
      <c r="F26" s="3">
        <v>24</v>
      </c>
      <c r="G26" s="3" t="s">
        <v>61</v>
      </c>
      <c r="H26" s="3">
        <f>VLOOKUP(G26,原始成绩!$A$3:$C$87,2,FALSE)</f>
        <v>2.37</v>
      </c>
      <c r="I26" s="3">
        <f>VLOOKUP(G26,原始成绩!$A$3:$D$87,4,FALSE)</f>
        <v>73.65</v>
      </c>
    </row>
    <row r="27" s="7" customFormat="1" spans="1:9">
      <c r="A27" s="3">
        <v>25</v>
      </c>
      <c r="B27" s="5" t="s">
        <v>45</v>
      </c>
      <c r="C27" s="3">
        <f>VLOOKUP(B27,原始成绩!$A$3:$B$87,2,FALSE)</f>
        <v>2.63</v>
      </c>
      <c r="D27" s="3">
        <f>VLOOKUP(B27,原始成绩!$A$3:$D$87,4,FALSE)</f>
        <v>76.35</v>
      </c>
      <c r="F27" s="3">
        <v>25</v>
      </c>
      <c r="G27" s="3" t="s">
        <v>51</v>
      </c>
      <c r="H27" s="3">
        <f>VLOOKUP(G27,原始成绩!$A$3:$C$87,2,FALSE)</f>
        <v>2.53</v>
      </c>
      <c r="I27" s="3">
        <f>VLOOKUP(G27,原始成绩!$A$3:$D$87,4,FALSE)</f>
        <v>75.88</v>
      </c>
    </row>
    <row r="28" s="7" customFormat="1" spans="1:9">
      <c r="A28" s="3">
        <v>26</v>
      </c>
      <c r="B28" s="5" t="s">
        <v>46</v>
      </c>
      <c r="C28" s="3">
        <f>VLOOKUP(B28,原始成绩!$A$3:$B$87,2,FALSE)</f>
        <v>2.61</v>
      </c>
      <c r="D28" s="3">
        <f>VLOOKUP(B28,原始成绩!$A$3:$D$87,4,FALSE)</f>
        <v>72.04</v>
      </c>
      <c r="F28" s="3">
        <v>26</v>
      </c>
      <c r="G28" s="3" t="s">
        <v>11</v>
      </c>
      <c r="H28" s="3">
        <f>VLOOKUP(G28,原始成绩!$A$3:$C$87,2,FALSE)</f>
        <v>3.25</v>
      </c>
      <c r="I28" s="3">
        <f>VLOOKUP(G28,原始成绩!$A$3:$D$87,4,FALSE)</f>
        <v>82.5</v>
      </c>
    </row>
    <row r="29" s="7" customFormat="1" spans="1:9">
      <c r="A29" s="3">
        <v>27</v>
      </c>
      <c r="B29" s="4" t="s">
        <v>48</v>
      </c>
      <c r="C29" s="3">
        <f>VLOOKUP(B29,原始成绩!$A$3:$B$87,2,FALSE)</f>
        <v>2.59</v>
      </c>
      <c r="D29" s="3">
        <f>VLOOKUP(B29,原始成绩!$A$3:$D$87,4,FALSE)</f>
        <v>75.91</v>
      </c>
      <c r="F29" s="3">
        <v>27</v>
      </c>
      <c r="G29" s="3" t="s">
        <v>35</v>
      </c>
      <c r="H29" s="3">
        <f>VLOOKUP(G29,原始成绩!$A$3:$C$87,2,FALSE)</f>
        <v>2.75</v>
      </c>
      <c r="I29" s="3">
        <f>VLOOKUP(G29,原始成绩!$A$3:$D$87,4,FALSE)</f>
        <v>77.47</v>
      </c>
    </row>
    <row r="30" s="7" customFormat="1" spans="1:9">
      <c r="A30" s="3">
        <v>28</v>
      </c>
      <c r="B30" s="4" t="s">
        <v>49</v>
      </c>
      <c r="C30" s="3">
        <f>VLOOKUP(B30,原始成绩!$A$3:$B$87,2,FALSE)</f>
        <v>2.59</v>
      </c>
      <c r="D30" s="3">
        <f>VLOOKUP(B30,原始成绩!$A$3:$D$87,4,FALSE)</f>
        <v>75.88</v>
      </c>
      <c r="F30" s="3">
        <v>28</v>
      </c>
      <c r="G30" s="3" t="s">
        <v>26</v>
      </c>
      <c r="H30" s="3">
        <f>VLOOKUP(G30,原始成绩!$A$3:$C$87,2,FALSE)</f>
        <v>3.03</v>
      </c>
      <c r="I30" s="3">
        <f>VLOOKUP(G30,原始成绩!$A$3:$D$87,4,FALSE)</f>
        <v>80.35</v>
      </c>
    </row>
    <row r="31" s="7" customFormat="1" spans="1:9">
      <c r="A31" s="3">
        <v>29</v>
      </c>
      <c r="B31" s="4" t="s">
        <v>47</v>
      </c>
      <c r="C31" s="3">
        <f>VLOOKUP(B31,原始成绩!$A$3:$B$87,2,FALSE)</f>
        <v>2.59</v>
      </c>
      <c r="D31" s="3">
        <f>VLOOKUP(B31,原始成绩!$A$3:$D$87,4,FALSE)</f>
        <v>75.14</v>
      </c>
      <c r="F31" s="3">
        <v>29</v>
      </c>
      <c r="G31" s="3" t="s">
        <v>78</v>
      </c>
      <c r="H31" s="3">
        <f>VLOOKUP(G31,原始成绩!$A$3:$C$87,2,FALSE)</f>
        <v>2.03</v>
      </c>
      <c r="I31" s="3">
        <f>VLOOKUP(G31,原始成绩!$A$3:$D$87,4,FALSE)</f>
        <v>70.5</v>
      </c>
    </row>
    <row r="32" s="7" customFormat="1" spans="1:9">
      <c r="A32" s="3">
        <v>30</v>
      </c>
      <c r="B32" s="4" t="s">
        <v>50</v>
      </c>
      <c r="C32" s="3">
        <f>VLOOKUP(B32,原始成绩!$A$3:$B$87,2,FALSE)</f>
        <v>2.58</v>
      </c>
      <c r="D32" s="3">
        <f>VLOOKUP(B32,原始成绩!$A$3:$D$87,4,FALSE)</f>
        <v>75.84</v>
      </c>
      <c r="F32" s="10"/>
      <c r="G32" s="11" t="s">
        <v>83</v>
      </c>
      <c r="H32" s="12">
        <f>VLOOKUP(G32,原始成绩!$A$3:$B$87,2,FALSE)</f>
        <v>1.88</v>
      </c>
      <c r="I32" s="10"/>
    </row>
    <row r="33" s="7" customFormat="1" spans="1:9">
      <c r="A33" s="3">
        <v>31</v>
      </c>
      <c r="B33" s="5" t="s">
        <v>52</v>
      </c>
      <c r="C33" s="3">
        <f>VLOOKUP(B33,原始成绩!$A$3:$B$87,2,FALSE)</f>
        <v>2.53</v>
      </c>
      <c r="D33" s="3">
        <f>VLOOKUP(B33,原始成绩!$A$3:$D$87,4,FALSE)</f>
        <v>75.28</v>
      </c>
      <c r="F33" s="13"/>
      <c r="G33" s="11" t="s">
        <v>84</v>
      </c>
      <c r="H33" s="12">
        <f>VLOOKUP(G33,原始成绩!$A$3:$B$87,2,FALSE)</f>
        <v>1.87</v>
      </c>
      <c r="I33" s="13"/>
    </row>
    <row r="34" s="7" customFormat="1" spans="1:9">
      <c r="A34" s="3">
        <v>32</v>
      </c>
      <c r="B34" s="4" t="s">
        <v>53</v>
      </c>
      <c r="C34" s="3">
        <f>VLOOKUP(B34,原始成绩!$A$3:$B$87,2,FALSE)</f>
        <v>2.52</v>
      </c>
      <c r="D34" s="3">
        <f>VLOOKUP(B34,原始成绩!$A$3:$D$87,4,FALSE)</f>
        <v>76.12</v>
      </c>
      <c r="F34" s="13"/>
      <c r="G34" s="14" t="s">
        <v>85</v>
      </c>
      <c r="H34" s="12">
        <f>VLOOKUP(G34,原始成绩!$A$3:$B$87,2,FALSE)</f>
        <v>1.8</v>
      </c>
      <c r="I34" s="13"/>
    </row>
    <row r="35" s="7" customFormat="1" spans="1:9">
      <c r="A35" s="3">
        <v>33</v>
      </c>
      <c r="B35" s="4" t="s">
        <v>54</v>
      </c>
      <c r="C35" s="3">
        <f>VLOOKUP(B35,原始成绩!$A$3:$B$87,2,FALSE)</f>
        <v>2.5</v>
      </c>
      <c r="D35" s="3">
        <f>VLOOKUP(B35,原始成绩!$A$3:$D$87,4,FALSE)</f>
        <v>74.76</v>
      </c>
      <c r="F35" s="13"/>
      <c r="G35" s="14" t="s">
        <v>86</v>
      </c>
      <c r="H35" s="12">
        <f>VLOOKUP(G35,原始成绩!$A$3:$B$87,2,FALSE)</f>
        <v>1.69</v>
      </c>
      <c r="I35" s="13"/>
    </row>
    <row r="36" s="7" customFormat="1" spans="1:9">
      <c r="A36" s="3">
        <v>34</v>
      </c>
      <c r="B36" s="4" t="s">
        <v>55</v>
      </c>
      <c r="C36" s="3">
        <f>VLOOKUP(B36,原始成绩!$A$3:$B$87,2,FALSE)</f>
        <v>2.49</v>
      </c>
      <c r="D36" s="3">
        <f>VLOOKUP(B36,原始成绩!$A$3:$D$87,4,FALSE)</f>
        <v>74.9</v>
      </c>
      <c r="F36" s="13"/>
      <c r="G36" s="14" t="s">
        <v>87</v>
      </c>
      <c r="H36" s="12">
        <f>VLOOKUP(G36,原始成绩!$A$3:$B$87,2,FALSE)</f>
        <v>1.54</v>
      </c>
      <c r="I36" s="13"/>
    </row>
    <row r="37" s="7" customFormat="1" spans="1:9">
      <c r="A37" s="3">
        <v>35</v>
      </c>
      <c r="B37" s="4" t="s">
        <v>56</v>
      </c>
      <c r="C37" s="3">
        <f>VLOOKUP(B37,原始成绩!$A$3:$B$87,2,FALSE)</f>
        <v>2.48</v>
      </c>
      <c r="D37" s="3">
        <f>VLOOKUP(B37,原始成绩!$A$3:$D$87,4,FALSE)</f>
        <v>74.8</v>
      </c>
      <c r="F37" s="15"/>
      <c r="G37" s="11" t="s">
        <v>88</v>
      </c>
      <c r="H37" s="12">
        <f>VLOOKUP(G37,原始成绩!$A$3:$B$87,2,FALSE)</f>
        <v>1.35</v>
      </c>
      <c r="I37" s="15"/>
    </row>
    <row r="38" s="7" customFormat="1" spans="1:9">
      <c r="A38" s="3">
        <v>36</v>
      </c>
      <c r="B38" s="4" t="s">
        <v>57</v>
      </c>
      <c r="C38" s="3">
        <f>VLOOKUP(B38,原始成绩!$A$3:$B$87,2,FALSE)</f>
        <v>2.47</v>
      </c>
      <c r="D38" s="3">
        <f>VLOOKUP(B38,原始成绩!$A$3:$D$87,4,FALSE)</f>
        <v>74.68</v>
      </c>
      <c r="F38" s="3"/>
      <c r="G38" s="3"/>
      <c r="H38" s="3"/>
      <c r="I38" s="3"/>
    </row>
    <row r="39" s="7" customFormat="1" spans="1:9">
      <c r="A39" s="3">
        <v>37</v>
      </c>
      <c r="B39" s="5" t="s">
        <v>58</v>
      </c>
      <c r="C39" s="3">
        <f>VLOOKUP(B39,原始成绩!$A$3:$B$87,2,FALSE)</f>
        <v>2.45</v>
      </c>
      <c r="D39" s="3">
        <f>VLOOKUP(B39,原始成绩!$A$3:$D$87,4,FALSE)</f>
        <v>74.87</v>
      </c>
      <c r="F39" s="3"/>
      <c r="G39" s="3"/>
      <c r="H39" s="3"/>
      <c r="I39" s="3"/>
    </row>
    <row r="40" s="7" customFormat="1" spans="1:9">
      <c r="A40" s="3">
        <v>38</v>
      </c>
      <c r="B40" s="4" t="s">
        <v>63</v>
      </c>
      <c r="C40" s="3">
        <f>VLOOKUP(B40,原始成绩!$A$3:$B$87,2,FALSE)</f>
        <v>2.36</v>
      </c>
      <c r="D40" s="3">
        <f>VLOOKUP(B40,原始成绩!$A$3:$D$87,4,FALSE)</f>
        <v>73.58</v>
      </c>
      <c r="F40" s="3"/>
      <c r="G40" s="3"/>
      <c r="H40" s="3"/>
      <c r="I40" s="3"/>
    </row>
    <row r="41" s="7" customFormat="1" spans="1:9">
      <c r="A41" s="3">
        <v>39</v>
      </c>
      <c r="B41" s="4" t="s">
        <v>64</v>
      </c>
      <c r="C41" s="3">
        <f>VLOOKUP(B41,原始成绩!$A$3:$B$87,2,FALSE)</f>
        <v>2.34</v>
      </c>
      <c r="D41" s="3">
        <f>VLOOKUP(B41,原始成绩!$A$3:$D$87,4,FALSE)</f>
        <v>73.36</v>
      </c>
      <c r="F41" s="3"/>
      <c r="G41" s="3"/>
      <c r="H41" s="3"/>
      <c r="I41" s="3"/>
    </row>
    <row r="42" s="7" customFormat="1" spans="1:9">
      <c r="A42" s="3">
        <v>40</v>
      </c>
      <c r="B42" s="4" t="s">
        <v>65</v>
      </c>
      <c r="C42" s="3">
        <f>VLOOKUP(B42,原始成绩!$A$3:$B$87,2,FALSE)</f>
        <v>2.3</v>
      </c>
      <c r="D42" s="3">
        <f>VLOOKUP(B42,原始成绩!$A$3:$D$87,4,FALSE)</f>
        <v>73.01</v>
      </c>
      <c r="F42" s="3"/>
      <c r="G42" s="3"/>
      <c r="H42" s="3"/>
      <c r="I42" s="3"/>
    </row>
    <row r="43" s="7" customFormat="1" spans="1:9">
      <c r="A43" s="3">
        <v>41</v>
      </c>
      <c r="B43" s="4" t="s">
        <v>66</v>
      </c>
      <c r="C43" s="3">
        <f>VLOOKUP(B43,原始成绩!$A$3:$B$87,2,FALSE)</f>
        <v>2.28</v>
      </c>
      <c r="D43" s="3">
        <f>VLOOKUP(B43,原始成绩!$A$3:$D$87,4,FALSE)</f>
        <v>72.83</v>
      </c>
      <c r="F43" s="3"/>
      <c r="G43" s="3"/>
      <c r="H43" s="3"/>
      <c r="I43" s="3"/>
    </row>
    <row r="44" s="7" customFormat="1" spans="1:9">
      <c r="A44" s="3">
        <v>42</v>
      </c>
      <c r="B44" s="4" t="s">
        <v>67</v>
      </c>
      <c r="C44" s="3">
        <f>VLOOKUP(B44,原始成绩!$A$3:$B$87,2,FALSE)</f>
        <v>2.19</v>
      </c>
      <c r="D44" s="3">
        <f>VLOOKUP(B44,原始成绩!$A$3:$D$87,4,FALSE)</f>
        <v>69.71</v>
      </c>
      <c r="F44" s="3"/>
      <c r="G44" s="3"/>
      <c r="H44" s="3"/>
      <c r="I44" s="3"/>
    </row>
    <row r="45" s="7" customFormat="1" spans="1:9">
      <c r="A45" s="3">
        <v>43</v>
      </c>
      <c r="B45" s="4" t="s">
        <v>68</v>
      </c>
      <c r="C45" s="3">
        <f>VLOOKUP(B45,原始成绩!$A$3:$B$87,2,FALSE)</f>
        <v>2.18</v>
      </c>
      <c r="D45" s="3">
        <f>VLOOKUP(B45,原始成绩!$A$3:$D$87,4,FALSE)</f>
        <v>72.5</v>
      </c>
      <c r="F45" s="3"/>
      <c r="G45" s="3"/>
      <c r="H45" s="3"/>
      <c r="I45" s="3"/>
    </row>
    <row r="46" s="7" customFormat="1" spans="1:9">
      <c r="A46" s="3">
        <v>44</v>
      </c>
      <c r="B46" s="4" t="s">
        <v>69</v>
      </c>
      <c r="C46" s="3">
        <f>VLOOKUP(B46,原始成绩!$A$3:$B$87,2,FALSE)</f>
        <v>2.16</v>
      </c>
      <c r="D46" s="3">
        <f>VLOOKUP(B46,原始成绩!$A$3:$D$87,4,FALSE)</f>
        <v>71.61</v>
      </c>
      <c r="F46" s="3"/>
      <c r="G46" s="3"/>
      <c r="H46" s="3"/>
      <c r="I46" s="3"/>
    </row>
    <row r="47" s="7" customFormat="1" spans="1:9">
      <c r="A47" s="3">
        <v>45</v>
      </c>
      <c r="B47" s="5" t="s">
        <v>73</v>
      </c>
      <c r="C47" s="3">
        <f>VLOOKUP(B47,原始成绩!$A$3:$B$87,2,FALSE)</f>
        <v>2.12</v>
      </c>
      <c r="D47" s="3">
        <f>VLOOKUP(B47,原始成绩!$A$3:$D$87,4,FALSE)</f>
        <v>71.71</v>
      </c>
      <c r="F47" s="3"/>
      <c r="G47" s="3"/>
      <c r="H47" s="3"/>
      <c r="I47" s="3"/>
    </row>
    <row r="48" s="7" customFormat="1" spans="1:9">
      <c r="A48" s="3">
        <v>46</v>
      </c>
      <c r="B48" s="4" t="s">
        <v>74</v>
      </c>
      <c r="C48" s="3">
        <f>VLOOKUP(B48,原始成绩!$A$3:$B$87,2,FALSE)</f>
        <v>2.1</v>
      </c>
      <c r="D48" s="3">
        <f>VLOOKUP(B48,原始成绩!$A$3:$D$87,4,FALSE)</f>
        <v>71.69</v>
      </c>
      <c r="F48" s="3"/>
      <c r="G48" s="3"/>
      <c r="H48" s="3"/>
      <c r="I48" s="3"/>
    </row>
    <row r="49" s="7" customFormat="1" spans="1:9">
      <c r="A49" s="3">
        <v>47</v>
      </c>
      <c r="B49" s="5" t="s">
        <v>77</v>
      </c>
      <c r="C49" s="3">
        <f>VLOOKUP(B49,原始成绩!$A$3:$B$87,2,FALSE)</f>
        <v>2.06</v>
      </c>
      <c r="D49" s="3">
        <f>VLOOKUP(B49,原始成绩!$A$3:$D$87,4,FALSE)</f>
        <v>68.03</v>
      </c>
      <c r="F49" s="3"/>
      <c r="G49" s="3"/>
      <c r="H49" s="3"/>
      <c r="I49" s="3"/>
    </row>
    <row r="50" s="7" customFormat="1" spans="1:9">
      <c r="A50" s="3">
        <v>48</v>
      </c>
      <c r="B50" s="4" t="s">
        <v>79</v>
      </c>
      <c r="C50" s="3">
        <f>VLOOKUP(B50,原始成绩!$A$3:$B$87,2,FALSE)</f>
        <v>1.96</v>
      </c>
      <c r="D50" s="3">
        <f>VLOOKUP(B50,原始成绩!$A$3:$D$87,4,FALSE)</f>
        <v>67.55</v>
      </c>
      <c r="F50" s="3"/>
      <c r="G50" s="3"/>
      <c r="H50" s="3"/>
      <c r="I50" s="3"/>
    </row>
    <row r="51" s="7" customFormat="1" spans="1:9">
      <c r="A51" s="3">
        <v>49</v>
      </c>
      <c r="B51" s="5" t="s">
        <v>81</v>
      </c>
      <c r="C51" s="3">
        <f>VLOOKUP(B51,原始成绩!$A$3:$B$87,2,FALSE)</f>
        <v>1.9</v>
      </c>
      <c r="D51" s="3">
        <f>VLOOKUP(B51,原始成绩!$A$3:$D$87,4,FALSE)</f>
        <v>68.44</v>
      </c>
      <c r="F51" s="3"/>
      <c r="G51" s="3"/>
      <c r="H51" s="3"/>
      <c r="I51" s="3"/>
    </row>
    <row r="52" s="7" customFormat="1" spans="1:9">
      <c r="A52" s="3">
        <v>50</v>
      </c>
      <c r="B52" s="4" t="s">
        <v>82</v>
      </c>
      <c r="C52" s="16">
        <f>VLOOKUP(B52,原始成绩!$A$3:$B$87,2,FALSE)</f>
        <v>1.88</v>
      </c>
      <c r="D52" s="3">
        <f>VLOOKUP(B52,原始成绩!$A$3:$D$87,4,FALSE)</f>
        <v>70.35</v>
      </c>
      <c r="F52" s="3"/>
      <c r="G52" s="3"/>
      <c r="H52" s="3"/>
      <c r="I52" s="3"/>
    </row>
    <row r="53" s="7" customFormat="1" spans="1:9">
      <c r="A53" s="12">
        <v>51</v>
      </c>
      <c r="B53" s="11" t="s">
        <v>83</v>
      </c>
      <c r="C53" s="16">
        <f>VLOOKUP(B53,原始成绩!$A$3:$B$87,2,FALSE)</f>
        <v>1.88</v>
      </c>
      <c r="D53" s="12">
        <f>VLOOKUP(B53,原始成绩!$A$3:$D$87,4,FALSE)</f>
        <v>67.03</v>
      </c>
      <c r="F53" s="3"/>
      <c r="G53" s="3"/>
      <c r="H53" s="3"/>
      <c r="I53" s="3"/>
    </row>
    <row r="54" s="7" customFormat="1" spans="1:9">
      <c r="A54" s="12">
        <v>52</v>
      </c>
      <c r="B54" s="11" t="s">
        <v>84</v>
      </c>
      <c r="C54" s="12">
        <f>VLOOKUP(B54,原始成绩!$A$3:$B$87,2,FALSE)</f>
        <v>1.87</v>
      </c>
      <c r="D54" s="12">
        <f>VLOOKUP(B54,原始成绩!$A$3:$D$87,4,FALSE)</f>
        <v>67.1</v>
      </c>
      <c r="F54" s="3"/>
      <c r="G54" s="3"/>
      <c r="H54" s="3"/>
      <c r="I54" s="3"/>
    </row>
    <row r="55" s="7" customFormat="1" spans="1:9">
      <c r="A55" s="12">
        <v>53</v>
      </c>
      <c r="B55" s="14" t="s">
        <v>85</v>
      </c>
      <c r="C55" s="12">
        <f>VLOOKUP(B55,原始成绩!$A$3:$B$87,2,FALSE)</f>
        <v>1.8</v>
      </c>
      <c r="D55" s="12">
        <f>VLOOKUP(B55,原始成绩!$A$3:$D$87,4,FALSE)</f>
        <v>67.93</v>
      </c>
      <c r="F55" s="3"/>
      <c r="G55" s="3"/>
      <c r="H55" s="3"/>
      <c r="I55" s="3"/>
    </row>
    <row r="56" s="7" customFormat="1" spans="1:9">
      <c r="A56" s="12">
        <v>54</v>
      </c>
      <c r="B56" s="14" t="s">
        <v>86</v>
      </c>
      <c r="C56" s="12">
        <f>VLOOKUP(B56,原始成绩!$A$3:$B$87,2,FALSE)</f>
        <v>1.69</v>
      </c>
      <c r="D56" s="12">
        <f>VLOOKUP(B56,原始成绩!$A$3:$D$87,4,FALSE)</f>
        <v>66.12</v>
      </c>
      <c r="F56" s="3"/>
      <c r="G56" s="3"/>
      <c r="H56" s="3"/>
      <c r="I56" s="3"/>
    </row>
    <row r="57" s="7" customFormat="1" spans="1:9">
      <c r="A57" s="12">
        <v>55</v>
      </c>
      <c r="B57" s="14" t="s">
        <v>87</v>
      </c>
      <c r="C57" s="12">
        <f>VLOOKUP(B57,原始成绩!$A$3:$B$87,2,FALSE)</f>
        <v>1.54</v>
      </c>
      <c r="D57" s="12">
        <f>VLOOKUP(B57,原始成绩!$A$3:$D$87,4,FALSE)</f>
        <v>63.26</v>
      </c>
      <c r="F57" s="3"/>
      <c r="G57" s="3"/>
      <c r="H57" s="3"/>
      <c r="I57" s="3"/>
    </row>
    <row r="58" s="7" customFormat="1" spans="1:9">
      <c r="A58" s="12">
        <v>56</v>
      </c>
      <c r="B58" s="11" t="s">
        <v>88</v>
      </c>
      <c r="C58" s="12">
        <f>VLOOKUP(B58,原始成绩!$A$3:$B$87,2,FALSE)</f>
        <v>1.35</v>
      </c>
      <c r="D58" s="12">
        <f>VLOOKUP(B58,原始成绩!$A$3:$D$87,4,FALSE)</f>
        <v>62.57</v>
      </c>
      <c r="F58" s="3"/>
      <c r="G58" s="3"/>
      <c r="H58" s="3"/>
      <c r="I58" s="3"/>
    </row>
  </sheetData>
  <mergeCells count="6">
    <mergeCell ref="A1:D1"/>
    <mergeCell ref="F1:I1"/>
    <mergeCell ref="E1:E65529"/>
    <mergeCell ref="F32:F37"/>
    <mergeCell ref="I32:I37"/>
    <mergeCell ref="J1:J6552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topLeftCell="A25" workbookViewId="0">
      <selection activeCell="F15" sqref="F15"/>
    </sheetView>
  </sheetViews>
  <sheetFormatPr defaultColWidth="9" defaultRowHeight="18" customHeight="1"/>
  <cols>
    <col min="3" max="3" width="18.625" customWidth="1"/>
    <col min="8" max="8" width="18.625" customWidth="1"/>
  </cols>
  <sheetData>
    <row r="1" ht="26" customHeight="1" spans="1:9">
      <c r="A1" s="1" t="s">
        <v>106</v>
      </c>
      <c r="B1" s="1"/>
      <c r="C1" s="1"/>
      <c r="D1" s="1"/>
      <c r="E1" s="2"/>
      <c r="F1" s="1" t="s">
        <v>107</v>
      </c>
      <c r="G1" s="1"/>
      <c r="H1" s="1"/>
      <c r="I1" s="1"/>
    </row>
    <row r="2" customHeight="1" spans="1:9">
      <c r="A2" s="3" t="s">
        <v>98</v>
      </c>
      <c r="B2" s="3" t="s">
        <v>1</v>
      </c>
      <c r="C2" s="3" t="s">
        <v>3</v>
      </c>
      <c r="D2" s="3" t="s">
        <v>2</v>
      </c>
      <c r="E2" s="2"/>
      <c r="F2" s="3" t="s">
        <v>98</v>
      </c>
      <c r="G2" s="3" t="s">
        <v>1</v>
      </c>
      <c r="H2" s="3" t="s">
        <v>3</v>
      </c>
      <c r="I2" s="3" t="s">
        <v>2</v>
      </c>
    </row>
    <row r="3" customHeight="1" spans="1:9">
      <c r="A3" s="3">
        <v>1</v>
      </c>
      <c r="B3" s="4" t="s">
        <v>5</v>
      </c>
      <c r="C3" s="3">
        <f>VLOOKUP(B3,原始成绩!$A$3:$C$87,3,FALSE)</f>
        <v>2040340255</v>
      </c>
      <c r="D3" s="3">
        <f>VLOOKUP(B3,原始成绩!$A$3:$B$87,2,FALSE)</f>
        <v>3.85</v>
      </c>
      <c r="E3" s="2"/>
      <c r="F3" s="3">
        <v>1</v>
      </c>
      <c r="G3" s="4" t="s">
        <v>7</v>
      </c>
      <c r="H3" s="3">
        <f>VLOOKUP(G3,原始成绩!$A$3:$C$87,3,FALSE)</f>
        <v>2040340136</v>
      </c>
      <c r="I3" s="3">
        <f>VLOOKUP(G3,原始成绩!$A$3:$B$87,2,FALSE)</f>
        <v>3.43</v>
      </c>
    </row>
    <row r="4" customHeight="1" spans="1:9">
      <c r="A4" s="3">
        <v>2</v>
      </c>
      <c r="B4" s="4" t="s">
        <v>6</v>
      </c>
      <c r="C4" s="3">
        <f>VLOOKUP(B4,原始成绩!$A$3:$C$87,3,FALSE)</f>
        <v>2040340257</v>
      </c>
      <c r="D4" s="3">
        <f>VLOOKUP(B4,原始成绩!$A$3:$B$87,2,FALSE)</f>
        <v>3.48</v>
      </c>
      <c r="E4" s="2"/>
      <c r="F4" s="3">
        <v>2</v>
      </c>
      <c r="G4" s="4" t="s">
        <v>10</v>
      </c>
      <c r="H4" s="3">
        <f>VLOOKUP(G4,原始成绩!$A$3:$C$87,3,FALSE)</f>
        <v>2040340124</v>
      </c>
      <c r="I4" s="3">
        <f>VLOOKUP(G4,原始成绩!$A$3:$B$87,2,FALSE)</f>
        <v>3.29</v>
      </c>
    </row>
    <row r="5" customHeight="1" spans="1:9">
      <c r="A5" s="3">
        <v>3</v>
      </c>
      <c r="B5" s="4" t="s">
        <v>8</v>
      </c>
      <c r="C5" s="3">
        <f>VLOOKUP(B5,原始成绩!$A$3:$C$87,3,FALSE)</f>
        <v>2040340207</v>
      </c>
      <c r="D5" s="3">
        <f>VLOOKUP(B5,原始成绩!$A$3:$B$87,2,FALSE)</f>
        <v>3.35</v>
      </c>
      <c r="E5" s="2"/>
      <c r="F5" s="3">
        <v>3</v>
      </c>
      <c r="G5" s="4" t="s">
        <v>11</v>
      </c>
      <c r="H5" s="3">
        <f>VLOOKUP(G5,原始成绩!$A$3:$C$87,3,FALSE)</f>
        <v>2040340243</v>
      </c>
      <c r="I5" s="3">
        <f>VLOOKUP(G5,原始成绩!$A$3:$B$87,2,FALSE)</f>
        <v>3.25</v>
      </c>
    </row>
    <row r="6" customHeight="1" spans="1:9">
      <c r="A6" s="3">
        <v>4</v>
      </c>
      <c r="B6" s="5" t="s">
        <v>9</v>
      </c>
      <c r="C6" s="3">
        <f>VLOOKUP(B6,原始成绩!$A$3:$C$87,3,FALSE)</f>
        <v>2040340230</v>
      </c>
      <c r="D6" s="3">
        <f>VLOOKUP(B6,原始成绩!$A$3:$B$87,2,FALSE)</f>
        <v>3.31</v>
      </c>
      <c r="E6" s="2"/>
      <c r="F6" s="3">
        <v>4</v>
      </c>
      <c r="G6" s="4" t="s">
        <v>13</v>
      </c>
      <c r="H6" s="3">
        <f>VLOOKUP(G6,原始成绩!$A$3:$C$87,3,FALSE)</f>
        <v>2040340123</v>
      </c>
      <c r="I6" s="3">
        <f>VLOOKUP(G6,原始成绩!$A$3:$B$87,2,FALSE)</f>
        <v>3.21</v>
      </c>
    </row>
    <row r="7" customHeight="1" spans="1:9">
      <c r="A7" s="3">
        <v>5</v>
      </c>
      <c r="B7" s="5" t="s">
        <v>12</v>
      </c>
      <c r="C7" s="3">
        <f>VLOOKUP(B7,原始成绩!$A$3:$C$87,3,FALSE)</f>
        <v>2040340244</v>
      </c>
      <c r="D7" s="3">
        <f>VLOOKUP(B7,原始成绩!$A$3:$B$87,2,FALSE)</f>
        <v>3.24</v>
      </c>
      <c r="E7" s="2"/>
      <c r="F7" s="3">
        <v>5</v>
      </c>
      <c r="G7" s="4" t="s">
        <v>14</v>
      </c>
      <c r="H7" s="3">
        <f>VLOOKUP(G7,原始成绩!$A$3:$C$87,3,FALSE)</f>
        <v>2040340106</v>
      </c>
      <c r="I7" s="3">
        <f>VLOOKUP(G7,原始成绩!$A$3:$B$87,2,FALSE)</f>
        <v>3.19</v>
      </c>
    </row>
    <row r="8" customHeight="1" spans="1:9">
      <c r="A8" s="3">
        <v>6</v>
      </c>
      <c r="B8" s="5" t="s">
        <v>15</v>
      </c>
      <c r="C8" s="3">
        <f>VLOOKUP(B8,原始成绩!$A$3:$C$87,3,FALSE)</f>
        <v>2040340152</v>
      </c>
      <c r="D8" s="3">
        <f>VLOOKUP(B8,原始成绩!$A$3:$B$87,2,FALSE)</f>
        <v>3.18</v>
      </c>
      <c r="E8" s="2"/>
      <c r="F8" s="3">
        <v>6</v>
      </c>
      <c r="G8" s="4" t="s">
        <v>16</v>
      </c>
      <c r="H8" s="3">
        <f>VLOOKUP(G8,原始成绩!$A$3:$C$87,3,FALSE)</f>
        <v>2040340130</v>
      </c>
      <c r="I8" s="3">
        <f>VLOOKUP(G8,原始成绩!$A$3:$B$87,2,FALSE)</f>
        <v>3.17</v>
      </c>
    </row>
    <row r="9" customHeight="1" spans="1:9">
      <c r="A9" s="3">
        <v>7</v>
      </c>
      <c r="B9" s="4" t="s">
        <v>18</v>
      </c>
      <c r="C9" s="3">
        <f>VLOOKUP(B9,原始成绩!$A$3:$C$87,3,FALSE)</f>
        <v>2040340146</v>
      </c>
      <c r="D9" s="3">
        <f>VLOOKUP(B9,原始成绩!$A$3:$B$87,2,FALSE)</f>
        <v>3.16</v>
      </c>
      <c r="E9" s="2"/>
      <c r="F9" s="3">
        <v>7</v>
      </c>
      <c r="G9" s="4" t="s">
        <v>19</v>
      </c>
      <c r="H9" s="3">
        <f>VLOOKUP(G9,原始成绩!$A$3:$C$87,3,FALSE)</f>
        <v>2040340154</v>
      </c>
      <c r="I9" s="3">
        <f>VLOOKUP(G9,原始成绩!$A$3:$B$87,2,FALSE)</f>
        <v>3.15</v>
      </c>
    </row>
    <row r="10" customHeight="1" spans="1:9">
      <c r="A10" s="3">
        <v>8</v>
      </c>
      <c r="B10" s="5" t="s">
        <v>17</v>
      </c>
      <c r="C10" s="3">
        <f>VLOOKUP(B10,原始成绩!$A$3:$C$87,3,FALSE)</f>
        <v>2040340259</v>
      </c>
      <c r="D10" s="3">
        <f>VLOOKUP(B10,原始成绩!$A$3:$B$87,2,FALSE)</f>
        <v>3.16</v>
      </c>
      <c r="E10" s="2"/>
      <c r="F10" s="3">
        <v>8</v>
      </c>
      <c r="G10" s="4" t="s">
        <v>24</v>
      </c>
      <c r="H10" s="3">
        <f>VLOOKUP(G10,原始成绩!$A$3:$C$87,3,FALSE)</f>
        <v>2040340118</v>
      </c>
      <c r="I10" s="3">
        <f>VLOOKUP(G10,原始成绩!$A$3:$B$87,2,FALSE)</f>
        <v>3.05</v>
      </c>
    </row>
    <row r="11" customHeight="1" spans="1:9">
      <c r="A11" s="3">
        <v>9</v>
      </c>
      <c r="B11" s="5" t="s">
        <v>20</v>
      </c>
      <c r="C11" s="3">
        <f>VLOOKUP(B11,原始成绩!$A$3:$C$87,3,FALSE)</f>
        <v>2040340107</v>
      </c>
      <c r="D11" s="3">
        <f>VLOOKUP(B11,原始成绩!$A$3:$B$87,2,FALSE)</f>
        <v>3.14</v>
      </c>
      <c r="E11" s="2"/>
      <c r="F11" s="3">
        <v>9</v>
      </c>
      <c r="G11" s="4" t="s">
        <v>26</v>
      </c>
      <c r="H11" s="3">
        <f>VLOOKUP(G11,原始成绩!$A$3:$C$87,3,FALSE)</f>
        <v>2040340248</v>
      </c>
      <c r="I11" s="3">
        <f>VLOOKUP(G11,原始成绩!$A$3:$B$87,2,FALSE)</f>
        <v>3.03</v>
      </c>
    </row>
    <row r="12" customHeight="1" spans="1:9">
      <c r="A12" s="3">
        <v>10</v>
      </c>
      <c r="B12" s="4" t="s">
        <v>21</v>
      </c>
      <c r="C12" s="3">
        <f>VLOOKUP(B12,原始成绩!$A$3:$C$87,3,FALSE)</f>
        <v>2040340231</v>
      </c>
      <c r="D12" s="3">
        <f>VLOOKUP(B12,原始成绩!$A$3:$B$87,2,FALSE)</f>
        <v>3.13</v>
      </c>
      <c r="E12" s="2"/>
      <c r="F12" s="3">
        <v>10</v>
      </c>
      <c r="G12" s="5" t="s">
        <v>29</v>
      </c>
      <c r="H12" s="3">
        <f>VLOOKUP(G12,原始成绩!$A$3:$C$87,3,FALSE)</f>
        <v>2040340102</v>
      </c>
      <c r="I12" s="3">
        <f>VLOOKUP(G12,原始成绩!$A$3:$B$87,2,FALSE)</f>
        <v>2.95</v>
      </c>
    </row>
    <row r="13" customHeight="1" spans="1:9">
      <c r="A13" s="3">
        <v>11</v>
      </c>
      <c r="B13" s="4" t="s">
        <v>22</v>
      </c>
      <c r="C13" s="3">
        <f>VLOOKUP(B13,原始成绩!$A$3:$C$87,3,FALSE)</f>
        <v>2040340139</v>
      </c>
      <c r="D13" s="3">
        <f>VLOOKUP(B13,原始成绩!$A$3:$B$87,2,FALSE)</f>
        <v>3.06</v>
      </c>
      <c r="E13" s="2"/>
      <c r="F13" s="3">
        <v>11</v>
      </c>
      <c r="G13" s="4" t="s">
        <v>32</v>
      </c>
      <c r="H13" s="3">
        <f>VLOOKUP(G13,原始成绩!$A$3:$C$87,3,FALSE)</f>
        <v>2040340149</v>
      </c>
      <c r="I13" s="3">
        <f>VLOOKUP(G13,原始成绩!$A$3:$B$87,2,FALSE)</f>
        <v>2.93</v>
      </c>
    </row>
    <row r="14" customHeight="1" spans="1:9">
      <c r="A14" s="3">
        <v>12</v>
      </c>
      <c r="B14" s="4" t="s">
        <v>23</v>
      </c>
      <c r="C14" s="3">
        <f>VLOOKUP(B14,原始成绩!$A$3:$C$87,3,FALSE)</f>
        <v>2040340212</v>
      </c>
      <c r="D14" s="3">
        <f>VLOOKUP(B14,原始成绩!$A$3:$B$87,2,FALSE)</f>
        <v>3.06</v>
      </c>
      <c r="E14" s="2"/>
      <c r="F14" s="3">
        <v>12</v>
      </c>
      <c r="G14" s="4" t="s">
        <v>35</v>
      </c>
      <c r="H14" s="3">
        <f>VLOOKUP(G14,原始成绩!$A$3:$C$87,3,FALSE)</f>
        <v>2040340247</v>
      </c>
      <c r="I14" s="3">
        <f>VLOOKUP(G14,原始成绩!$A$3:$B$87,2,FALSE)</f>
        <v>2.75</v>
      </c>
    </row>
    <row r="15" customHeight="1" spans="1:9">
      <c r="A15" s="3">
        <v>13</v>
      </c>
      <c r="B15" s="5" t="s">
        <v>25</v>
      </c>
      <c r="C15" s="3">
        <f>VLOOKUP(B15,原始成绩!$A$3:$C$87,3,FALSE)</f>
        <v>2040340254</v>
      </c>
      <c r="D15" s="3">
        <f>VLOOKUP(B15,原始成绩!$A$3:$B$87,2,FALSE)</f>
        <v>3.03</v>
      </c>
      <c r="E15" s="2"/>
      <c r="F15" s="3">
        <v>13</v>
      </c>
      <c r="G15" s="4" t="s">
        <v>37</v>
      </c>
      <c r="H15" s="3">
        <f>VLOOKUP(G15,原始成绩!$A$3:$C$87,3,FALSE)</f>
        <v>2040340143</v>
      </c>
      <c r="I15" s="3">
        <f>VLOOKUP(G15,原始成绩!$A$3:$B$87,2,FALSE)</f>
        <v>2.71</v>
      </c>
    </row>
    <row r="16" customHeight="1" spans="1:9">
      <c r="A16" s="3">
        <v>14</v>
      </c>
      <c r="B16" s="4" t="s">
        <v>27</v>
      </c>
      <c r="C16" s="3">
        <f>VLOOKUP(B16,原始成绩!$A$3:$C$87,3,FALSE)</f>
        <v>2040340110</v>
      </c>
      <c r="D16" s="3">
        <f>VLOOKUP(B16,原始成绩!$A$3:$B$87,2,FALSE)</f>
        <v>2.98</v>
      </c>
      <c r="E16" s="2"/>
      <c r="F16" s="3">
        <v>14</v>
      </c>
      <c r="G16" s="4" t="s">
        <v>38</v>
      </c>
      <c r="H16" s="3">
        <f>VLOOKUP(G16,原始成绩!$A$3:$C$87,3,FALSE)</f>
        <v>2040340145</v>
      </c>
      <c r="I16" s="3">
        <f>VLOOKUP(G16,原始成绩!$A$3:$B$87,2,FALSE)</f>
        <v>2.7</v>
      </c>
    </row>
    <row r="17" customHeight="1" spans="1:9">
      <c r="A17" s="3">
        <v>15</v>
      </c>
      <c r="B17" s="4" t="s">
        <v>28</v>
      </c>
      <c r="C17" s="3">
        <f>VLOOKUP(B17,原始成绩!$A$3:$C$87,3,FALSE)</f>
        <v>2040340225</v>
      </c>
      <c r="D17" s="3">
        <f>VLOOKUP(B17,原始成绩!$A$3:$B$87,2,FALSE)</f>
        <v>2.97</v>
      </c>
      <c r="E17" s="2"/>
      <c r="F17" s="3">
        <v>15</v>
      </c>
      <c r="G17" s="4" t="s">
        <v>41</v>
      </c>
      <c r="H17" s="3">
        <f>VLOOKUP(G17,原始成绩!$A$3:$C$87,3,FALSE)</f>
        <v>2040165523</v>
      </c>
      <c r="I17" s="3">
        <f>VLOOKUP(G17,原始成绩!$A$3:$B$87,2,FALSE)</f>
        <v>2.65</v>
      </c>
    </row>
    <row r="18" customHeight="1" spans="1:9">
      <c r="A18" s="3">
        <v>16</v>
      </c>
      <c r="B18" s="5" t="s">
        <v>31</v>
      </c>
      <c r="C18" s="3">
        <f>VLOOKUP(B18,原始成绩!$A$3:$C$87,3,FALSE)</f>
        <v>2040340236</v>
      </c>
      <c r="D18" s="3">
        <f>VLOOKUP(B18,原始成绩!$A$3:$B$87,2,FALSE)</f>
        <v>2.94</v>
      </c>
      <c r="E18" s="2"/>
      <c r="F18" s="3">
        <v>16</v>
      </c>
      <c r="G18" s="4" t="s">
        <v>43</v>
      </c>
      <c r="H18" s="3">
        <f>VLOOKUP(G18,原始成绩!$A$3:$C$87,3,FALSE)</f>
        <v>2040340135</v>
      </c>
      <c r="I18" s="3">
        <f>VLOOKUP(G18,原始成绩!$A$3:$B$87,2,FALSE)</f>
        <v>2.63</v>
      </c>
    </row>
    <row r="19" customHeight="1" spans="1:9">
      <c r="A19" s="3">
        <v>17</v>
      </c>
      <c r="B19" s="4" t="s">
        <v>30</v>
      </c>
      <c r="C19" s="3">
        <f>VLOOKUP(B19,原始成绩!$A$3:$C$87,3,FALSE)</f>
        <v>2040340237</v>
      </c>
      <c r="D19" s="3">
        <f>VLOOKUP(B19,原始成绩!$A$3:$B$87,2,FALSE)</f>
        <v>2.94</v>
      </c>
      <c r="E19" s="2"/>
      <c r="F19" s="3">
        <v>17</v>
      </c>
      <c r="G19" s="4" t="s">
        <v>51</v>
      </c>
      <c r="H19" s="3">
        <f>VLOOKUP(G19,原始成绩!$A$3:$C$87,3,FALSE)</f>
        <v>2040340238</v>
      </c>
      <c r="I19" s="3">
        <f>VLOOKUP(G19,原始成绩!$A$3:$B$87,2,FALSE)</f>
        <v>2.53</v>
      </c>
    </row>
    <row r="20" customHeight="1" spans="1:9">
      <c r="A20" s="3">
        <v>18</v>
      </c>
      <c r="B20" s="5" t="s">
        <v>33</v>
      </c>
      <c r="C20" s="3">
        <f>VLOOKUP(B20,原始成绩!$A$3:$C$87,3,FALSE)</f>
        <v>2040340227</v>
      </c>
      <c r="D20" s="3">
        <f>VLOOKUP(B20,原始成绩!$A$3:$B$87,2,FALSE)</f>
        <v>2.89</v>
      </c>
      <c r="E20" s="2"/>
      <c r="F20" s="3">
        <v>18</v>
      </c>
      <c r="G20" s="4" t="s">
        <v>59</v>
      </c>
      <c r="H20" s="3">
        <f>VLOOKUP(G20,原始成绩!$A$3:$C$87,3,FALSE)</f>
        <v>2040340125</v>
      </c>
      <c r="I20" s="3">
        <f>VLOOKUP(G20,原始成绩!$A$3:$B$87,2,FALSE)</f>
        <v>2.43</v>
      </c>
    </row>
    <row r="21" customHeight="1" spans="1:9">
      <c r="A21" s="3">
        <v>19</v>
      </c>
      <c r="B21" s="5" t="s">
        <v>34</v>
      </c>
      <c r="C21" s="3">
        <f>VLOOKUP(B21,原始成绩!$A$3:$C$87,3,FALSE)</f>
        <v>2040340239</v>
      </c>
      <c r="D21" s="3">
        <f>VLOOKUP(B21,原始成绩!$A$3:$B$87,2,FALSE)</f>
        <v>2.84</v>
      </c>
      <c r="E21" s="2"/>
      <c r="F21" s="3">
        <v>19</v>
      </c>
      <c r="G21" s="5" t="s">
        <v>60</v>
      </c>
      <c r="H21" s="3">
        <f>VLOOKUP(G21,原始成绩!$A$3:$C$87,3,FALSE)</f>
        <v>2040340209</v>
      </c>
      <c r="I21" s="3">
        <f>VLOOKUP(G21,原始成绩!$A$3:$B$87,2,FALSE)</f>
        <v>2.38</v>
      </c>
    </row>
    <row r="22" customHeight="1" spans="1:9">
      <c r="A22" s="3">
        <v>20</v>
      </c>
      <c r="B22" s="4" t="s">
        <v>36</v>
      </c>
      <c r="C22" s="3">
        <f>VLOOKUP(B22,原始成绩!$A$3:$C$87,3,FALSE)</f>
        <v>2040340219</v>
      </c>
      <c r="D22" s="3">
        <f>VLOOKUP(B22,原始成绩!$A$3:$B$87,2,FALSE)</f>
        <v>2.72</v>
      </c>
      <c r="E22" s="2"/>
      <c r="F22" s="3">
        <v>20</v>
      </c>
      <c r="G22" s="4" t="s">
        <v>62</v>
      </c>
      <c r="H22" s="3">
        <f>VLOOKUP(G22,原始成绩!$A$3:$C$87,3,FALSE)</f>
        <v>2040340114</v>
      </c>
      <c r="I22" s="3">
        <f>VLOOKUP(G22,原始成绩!$A$3:$B$87,2,FALSE)</f>
        <v>2.37</v>
      </c>
    </row>
    <row r="23" customHeight="1" spans="1:9">
      <c r="A23" s="3">
        <v>21</v>
      </c>
      <c r="B23" s="4" t="s">
        <v>39</v>
      </c>
      <c r="C23" s="3">
        <f>VLOOKUP(B23,原始成绩!$A$3:$C$87,3,FALSE)</f>
        <v>2040340234</v>
      </c>
      <c r="D23" s="3">
        <f>VLOOKUP(B23,原始成绩!$A$3:$B$87,2,FALSE)</f>
        <v>2.67</v>
      </c>
      <c r="E23" s="2"/>
      <c r="F23" s="3">
        <v>21</v>
      </c>
      <c r="G23" s="4" t="s">
        <v>61</v>
      </c>
      <c r="H23" s="3">
        <f>VLOOKUP(G23,原始成绩!$A$3:$C$87,3,FALSE)</f>
        <v>2040340221</v>
      </c>
      <c r="I23" s="3">
        <f>VLOOKUP(G23,原始成绩!$A$3:$B$87,2,FALSE)</f>
        <v>2.37</v>
      </c>
    </row>
    <row r="24" customHeight="1" spans="1:9">
      <c r="A24" s="3">
        <v>22</v>
      </c>
      <c r="B24" s="4" t="s">
        <v>40</v>
      </c>
      <c r="C24" s="3">
        <f>VLOOKUP(B24,原始成绩!$A$3:$C$87,3,FALSE)</f>
        <v>2040340131</v>
      </c>
      <c r="D24" s="3">
        <f>VLOOKUP(B24,原始成绩!$A$3:$B$87,2,FALSE)</f>
        <v>2.66</v>
      </c>
      <c r="E24" s="2"/>
      <c r="F24" s="3">
        <v>22</v>
      </c>
      <c r="G24" s="4" t="s">
        <v>70</v>
      </c>
      <c r="H24" s="3">
        <f>VLOOKUP(G24,原始成绩!$A$3:$C$87,3,FALSE)</f>
        <v>2040340205</v>
      </c>
      <c r="I24" s="3">
        <f>VLOOKUP(G24,原始成绩!$A$3:$B$87,2,FALSE)</f>
        <v>2.15</v>
      </c>
    </row>
    <row r="25" customHeight="1" spans="1:9">
      <c r="A25" s="3">
        <v>23</v>
      </c>
      <c r="B25" s="4" t="s">
        <v>42</v>
      </c>
      <c r="C25" s="3">
        <f>VLOOKUP(B25,原始成绩!$A$3:$C$87,3,FALSE)</f>
        <v>2040340115</v>
      </c>
      <c r="D25" s="3">
        <f>VLOOKUP(B25,原始成绩!$A$3:$B$87,2,FALSE)</f>
        <v>2.65</v>
      </c>
      <c r="E25" s="2"/>
      <c r="F25" s="3">
        <v>23</v>
      </c>
      <c r="G25" s="4" t="s">
        <v>72</v>
      </c>
      <c r="H25" s="3">
        <f>VLOOKUP(G25,原始成绩!$A$3:$C$87,3,FALSE)</f>
        <v>2040340128</v>
      </c>
      <c r="I25" s="3">
        <f>VLOOKUP(G25,原始成绩!$A$3:$B$87,2,FALSE)</f>
        <v>2.14</v>
      </c>
    </row>
    <row r="26" customHeight="1" spans="1:9">
      <c r="A26" s="3">
        <v>24</v>
      </c>
      <c r="B26" s="4" t="s">
        <v>44</v>
      </c>
      <c r="C26" s="3">
        <f>VLOOKUP(B26,原始成绩!$A$3:$C$87,3,FALSE)</f>
        <v>2040340120</v>
      </c>
      <c r="D26" s="3">
        <f>VLOOKUP(B26,原始成绩!$A$3:$B$87,2,FALSE)</f>
        <v>2.63</v>
      </c>
      <c r="E26" s="2"/>
      <c r="F26" s="3">
        <v>24</v>
      </c>
      <c r="G26" s="4" t="s">
        <v>71</v>
      </c>
      <c r="H26" s="3">
        <f>VLOOKUP(G26,原始成绩!$A$3:$C$87,3,FALSE)</f>
        <v>2040340147</v>
      </c>
      <c r="I26" s="3">
        <f>VLOOKUP(G26,原始成绩!$A$3:$B$87,2,FALSE)</f>
        <v>2.14</v>
      </c>
    </row>
    <row r="27" customHeight="1" spans="1:9">
      <c r="A27" s="3">
        <v>25</v>
      </c>
      <c r="B27" s="5" t="s">
        <v>45</v>
      </c>
      <c r="C27" s="3">
        <f>VLOOKUP(B27,原始成绩!$A$3:$C$87,3,FALSE)</f>
        <v>2040340241</v>
      </c>
      <c r="D27" s="3">
        <f>VLOOKUP(B27,原始成绩!$A$3:$B$87,2,FALSE)</f>
        <v>2.63</v>
      </c>
      <c r="E27" s="2"/>
      <c r="F27" s="3">
        <v>25</v>
      </c>
      <c r="G27" s="4" t="s">
        <v>75</v>
      </c>
      <c r="H27" s="3">
        <f>VLOOKUP(G27,原始成绩!$A$3:$C$87,3,FALSE)</f>
        <v>2040340127</v>
      </c>
      <c r="I27" s="3">
        <f>VLOOKUP(G27,原始成绩!$A$3:$B$87,2,FALSE)</f>
        <v>2.07</v>
      </c>
    </row>
    <row r="28" customHeight="1" spans="1:9">
      <c r="A28" s="3">
        <v>26</v>
      </c>
      <c r="B28" s="5" t="s">
        <v>46</v>
      </c>
      <c r="C28" s="3">
        <f>VLOOKUP(B28,原始成绩!$A$3:$C$87,3,FALSE)</f>
        <v>2040340218</v>
      </c>
      <c r="D28" s="3">
        <f>VLOOKUP(B28,原始成绩!$A$3:$B$87,2,FALSE)</f>
        <v>2.61</v>
      </c>
      <c r="E28" s="2"/>
      <c r="F28" s="3">
        <v>26</v>
      </c>
      <c r="G28" s="5" t="s">
        <v>76</v>
      </c>
      <c r="H28" s="3">
        <f>VLOOKUP(G28,原始成绩!$A$3:$C$87,3,FALSE)</f>
        <v>2040340137</v>
      </c>
      <c r="I28" s="3">
        <f>VLOOKUP(G28,原始成绩!$A$3:$B$87,2,FALSE)</f>
        <v>2.06</v>
      </c>
    </row>
    <row r="29" customHeight="1" spans="1:9">
      <c r="A29" s="3">
        <v>27</v>
      </c>
      <c r="B29" s="4" t="s">
        <v>48</v>
      </c>
      <c r="C29" s="3">
        <f>VLOOKUP(B29,原始成绩!$A$3:$C$87,3,FALSE)</f>
        <v>2040340129</v>
      </c>
      <c r="D29" s="3">
        <f>VLOOKUP(B29,原始成绩!$A$3:$B$87,2,FALSE)</f>
        <v>2.59</v>
      </c>
      <c r="E29" s="2"/>
      <c r="F29" s="3">
        <v>27</v>
      </c>
      <c r="G29" s="4" t="s">
        <v>78</v>
      </c>
      <c r="H29" s="3">
        <f>VLOOKUP(G29,原始成绩!$A$3:$C$87,3,FALSE)</f>
        <v>2040340249</v>
      </c>
      <c r="I29" s="3">
        <f>VLOOKUP(G29,原始成绩!$A$3:$B$87,2,FALSE)</f>
        <v>2.03</v>
      </c>
    </row>
    <row r="30" customHeight="1" spans="1:9">
      <c r="A30" s="3">
        <v>28</v>
      </c>
      <c r="B30" s="4" t="s">
        <v>49</v>
      </c>
      <c r="C30" s="3">
        <f>VLOOKUP(B30,原始成绩!$A$3:$C$87,3,FALSE)</f>
        <v>2040202107</v>
      </c>
      <c r="D30" s="3">
        <f>VLOOKUP(B30,原始成绩!$A$3:$B$87,2,FALSE)</f>
        <v>2.59</v>
      </c>
      <c r="E30" s="2"/>
      <c r="F30" s="3">
        <v>28</v>
      </c>
      <c r="G30" s="5" t="s">
        <v>80</v>
      </c>
      <c r="H30" s="3">
        <f>VLOOKUP(G30,原始成绩!$A$3:$C$87,3,FALSE)</f>
        <v>2040340108</v>
      </c>
      <c r="I30" s="3">
        <f>VLOOKUP(G30,原始成绩!$A$3:$B$87,2,FALSE)</f>
        <v>1.95</v>
      </c>
    </row>
    <row r="31" customHeight="1" spans="1:9">
      <c r="A31" s="3">
        <v>29</v>
      </c>
      <c r="B31" s="4" t="s">
        <v>47</v>
      </c>
      <c r="C31" s="3">
        <f>VLOOKUP(B31,原始成绩!$A$3:$C$87,3,FALSE)</f>
        <v>2040340113</v>
      </c>
      <c r="D31" s="3">
        <f>VLOOKUP(B31,原始成绩!$A$3:$B$87,2,FALSE)</f>
        <v>2.59</v>
      </c>
      <c r="E31" s="2"/>
      <c r="F31" s="3">
        <v>29</v>
      </c>
      <c r="G31" s="4" t="s">
        <v>83</v>
      </c>
      <c r="H31" s="3">
        <f>VLOOKUP(G31,原始成绩!$A$3:$C$87,3,FALSE)</f>
        <v>2040340240</v>
      </c>
      <c r="I31" s="3">
        <f>VLOOKUP(G31,原始成绩!$A$3:$B$87,2,FALSE)</f>
        <v>1.88</v>
      </c>
    </row>
    <row r="32" customHeight="1" spans="1:9">
      <c r="A32" s="3">
        <v>30</v>
      </c>
      <c r="B32" s="4" t="s">
        <v>50</v>
      </c>
      <c r="C32" s="3">
        <f>VLOOKUP(B32,原始成绩!$A$3:$C$87,3,FALSE)</f>
        <v>2040340141</v>
      </c>
      <c r="D32" s="3">
        <f>VLOOKUP(B32,原始成绩!$A$3:$B$87,2,FALSE)</f>
        <v>2.58</v>
      </c>
      <c r="E32" s="2"/>
      <c r="F32" s="3">
        <v>30</v>
      </c>
      <c r="G32" s="5" t="s">
        <v>84</v>
      </c>
      <c r="H32" s="3">
        <f>VLOOKUP(G32,原始成绩!$A$3:$C$87,3,FALSE)</f>
        <v>2040340232</v>
      </c>
      <c r="I32" s="3">
        <f>VLOOKUP(G32,原始成绩!$A$3:$B$87,2,FALSE)</f>
        <v>1.87</v>
      </c>
    </row>
    <row r="33" customHeight="1" spans="1:9">
      <c r="A33" s="3">
        <v>31</v>
      </c>
      <c r="B33" s="5" t="s">
        <v>52</v>
      </c>
      <c r="C33" s="3">
        <f>VLOOKUP(B33,原始成绩!$A$3:$C$87,3,FALSE)</f>
        <v>2040340228</v>
      </c>
      <c r="D33" s="3">
        <f>VLOOKUP(B33,原始成绩!$A$3:$B$87,2,FALSE)</f>
        <v>2.53</v>
      </c>
      <c r="E33" s="2"/>
      <c r="F33" s="3">
        <v>31</v>
      </c>
      <c r="G33" s="4" t="s">
        <v>85</v>
      </c>
      <c r="H33" s="3">
        <f>VLOOKUP(G33,原始成绩!$A$3:$C$87,3,FALSE)</f>
        <v>2040340242</v>
      </c>
      <c r="I33" s="3">
        <f>VLOOKUP(G33,原始成绩!$A$3:$B$87,2,FALSE)</f>
        <v>1.8</v>
      </c>
    </row>
    <row r="34" customHeight="1" spans="1:9">
      <c r="A34" s="3">
        <v>32</v>
      </c>
      <c r="B34" s="4" t="s">
        <v>53</v>
      </c>
      <c r="C34" s="3">
        <f>VLOOKUP(B34,原始成绩!$A$3:$C$87,3,FALSE)</f>
        <v>2040340216</v>
      </c>
      <c r="D34" s="3">
        <f>VLOOKUP(B34,原始成绩!$A$3:$B$87,2,FALSE)</f>
        <v>2.52</v>
      </c>
      <c r="E34" s="2"/>
      <c r="F34" s="3">
        <v>32</v>
      </c>
      <c r="G34" s="5" t="s">
        <v>86</v>
      </c>
      <c r="H34" s="3">
        <f>VLOOKUP(G34,原始成绩!$A$3:$C$87,3,FALSE)</f>
        <v>2040340126</v>
      </c>
      <c r="I34" s="3">
        <f>VLOOKUP(G34,原始成绩!$A$3:$B$87,2,FALSE)</f>
        <v>1.69</v>
      </c>
    </row>
    <row r="35" customHeight="1" spans="1:9">
      <c r="A35" s="3">
        <v>33</v>
      </c>
      <c r="B35" s="4" t="s">
        <v>54</v>
      </c>
      <c r="C35" s="3">
        <f>VLOOKUP(B35,原始成绩!$A$3:$C$87,3,FALSE)</f>
        <v>2040340132</v>
      </c>
      <c r="D35" s="3">
        <f>VLOOKUP(B35,原始成绩!$A$3:$B$87,2,FALSE)</f>
        <v>2.5</v>
      </c>
      <c r="E35" s="2"/>
      <c r="F35" s="3">
        <v>33</v>
      </c>
      <c r="G35" s="4" t="s">
        <v>87</v>
      </c>
      <c r="H35" s="3">
        <f>VLOOKUP(G35,原始成绩!$A$3:$C$87,3,FALSE)</f>
        <v>2040340245</v>
      </c>
      <c r="I35" s="3">
        <f>VLOOKUP(G35,原始成绩!$A$3:$B$87,2,FALSE)</f>
        <v>1.54</v>
      </c>
    </row>
    <row r="36" customHeight="1" spans="1:9">
      <c r="A36" s="3">
        <v>34</v>
      </c>
      <c r="B36" s="4" t="s">
        <v>55</v>
      </c>
      <c r="C36" s="3">
        <f>VLOOKUP(B36,原始成绩!$A$3:$C$87,3,FALSE)</f>
        <v>2040340151</v>
      </c>
      <c r="D36" s="3">
        <f>VLOOKUP(B36,原始成绩!$A$3:$B$87,2,FALSE)</f>
        <v>2.49</v>
      </c>
      <c r="E36" s="2"/>
      <c r="F36" s="3">
        <v>34</v>
      </c>
      <c r="G36" s="5" t="s">
        <v>88</v>
      </c>
      <c r="H36" s="3">
        <f>VLOOKUP(G36,原始成绩!$A$3:$C$87,3,FALSE)</f>
        <v>2040340116</v>
      </c>
      <c r="I36" s="3">
        <f>VLOOKUP(G36,原始成绩!$A$3:$B$87,2,FALSE)</f>
        <v>1.35</v>
      </c>
    </row>
    <row r="37" customHeight="1" spans="1:9">
      <c r="A37" s="3">
        <v>35</v>
      </c>
      <c r="B37" s="4" t="s">
        <v>56</v>
      </c>
      <c r="C37" s="3">
        <f>VLOOKUP(B37,原始成绩!$A$3:$C$87,3,FALSE)</f>
        <v>2040340246</v>
      </c>
      <c r="D37" s="3">
        <f>VLOOKUP(B37,原始成绩!$A$3:$B$87,2,FALSE)</f>
        <v>2.48</v>
      </c>
      <c r="E37" s="2"/>
      <c r="F37" s="3">
        <v>35</v>
      </c>
      <c r="G37" s="4" t="s">
        <v>89</v>
      </c>
      <c r="H37" s="3">
        <f>VLOOKUP(G37,原始成绩!$A$3:$C$87,3,FALSE)</f>
        <v>1940340350</v>
      </c>
      <c r="I37" s="3">
        <f>VLOOKUP(G37,原始成绩!$A$3:$B$87,2,FALSE)</f>
        <v>0.35</v>
      </c>
    </row>
    <row r="38" customHeight="1" spans="1:9">
      <c r="A38" s="3">
        <v>36</v>
      </c>
      <c r="B38" s="4" t="s">
        <v>57</v>
      </c>
      <c r="C38" s="3">
        <f>VLOOKUP(B38,原始成绩!$A$3:$C$87,3,FALSE)</f>
        <v>2040340105</v>
      </c>
      <c r="D38" s="3">
        <f>VLOOKUP(B38,原始成绩!$A$3:$B$87,2,FALSE)</f>
        <v>2.47</v>
      </c>
      <c r="E38" s="2"/>
      <c r="F38" s="6"/>
      <c r="G38" s="6"/>
      <c r="H38" s="6"/>
      <c r="I38" s="6"/>
    </row>
    <row r="39" customHeight="1" spans="1:9">
      <c r="A39" s="3">
        <v>37</v>
      </c>
      <c r="B39" s="5" t="s">
        <v>58</v>
      </c>
      <c r="C39" s="3">
        <f>VLOOKUP(B39,原始成绩!$A$3:$C$87,3,FALSE)</f>
        <v>2040340222</v>
      </c>
      <c r="D39" s="3">
        <f>VLOOKUP(B39,原始成绩!$A$3:$B$87,2,FALSE)</f>
        <v>2.45</v>
      </c>
      <c r="E39" s="2"/>
      <c r="F39" s="6"/>
      <c r="G39" s="6"/>
      <c r="H39" s="6"/>
      <c r="I39" s="6"/>
    </row>
    <row r="40" customHeight="1" spans="1:9">
      <c r="A40" s="3">
        <v>38</v>
      </c>
      <c r="B40" s="4" t="s">
        <v>63</v>
      </c>
      <c r="C40" s="3">
        <f>VLOOKUP(B40,原始成绩!$A$3:$C$87,3,FALSE)</f>
        <v>2040340214</v>
      </c>
      <c r="D40" s="3">
        <f>VLOOKUP(B40,原始成绩!$A$3:$B$87,2,FALSE)</f>
        <v>2.36</v>
      </c>
      <c r="E40" s="2"/>
      <c r="F40" s="6"/>
      <c r="G40" s="6"/>
      <c r="H40" s="6"/>
      <c r="I40" s="6"/>
    </row>
    <row r="41" customHeight="1" spans="1:9">
      <c r="A41" s="3">
        <v>39</v>
      </c>
      <c r="B41" s="4" t="s">
        <v>64</v>
      </c>
      <c r="C41" s="3">
        <f>VLOOKUP(B41,原始成绩!$A$3:$C$87,3,FALSE)</f>
        <v>2040340233</v>
      </c>
      <c r="D41" s="3">
        <f>VLOOKUP(B41,原始成绩!$A$3:$B$87,2,FALSE)</f>
        <v>2.34</v>
      </c>
      <c r="E41" s="2"/>
      <c r="F41" s="6"/>
      <c r="G41" s="6"/>
      <c r="H41" s="6"/>
      <c r="I41" s="6"/>
    </row>
    <row r="42" customHeight="1" spans="1:9">
      <c r="A42" s="3">
        <v>40</v>
      </c>
      <c r="B42" s="4" t="s">
        <v>65</v>
      </c>
      <c r="C42" s="3">
        <f>VLOOKUP(B42,原始成绩!$A$3:$C$87,3,FALSE)</f>
        <v>2040340134</v>
      </c>
      <c r="D42" s="3">
        <f>VLOOKUP(B42,原始成绩!$A$3:$B$87,2,FALSE)</f>
        <v>2.3</v>
      </c>
      <c r="E42" s="2"/>
      <c r="F42" s="6"/>
      <c r="G42" s="6"/>
      <c r="H42" s="6"/>
      <c r="I42" s="6"/>
    </row>
    <row r="43" customHeight="1" spans="1:9">
      <c r="A43" s="3">
        <v>41</v>
      </c>
      <c r="B43" s="4" t="s">
        <v>66</v>
      </c>
      <c r="C43" s="3">
        <f>VLOOKUP(B43,原始成绩!$A$3:$C$87,3,FALSE)</f>
        <v>2040340148</v>
      </c>
      <c r="D43" s="3">
        <f>VLOOKUP(B43,原始成绩!$A$3:$B$87,2,FALSE)</f>
        <v>2.28</v>
      </c>
      <c r="E43" s="2"/>
      <c r="F43" s="6"/>
      <c r="G43" s="6"/>
      <c r="H43" s="6"/>
      <c r="I43" s="6"/>
    </row>
    <row r="44" customHeight="1" spans="1:9">
      <c r="A44" s="3">
        <v>42</v>
      </c>
      <c r="B44" s="4" t="s">
        <v>67</v>
      </c>
      <c r="C44" s="3">
        <f>VLOOKUP(B44,原始成绩!$A$3:$C$87,3,FALSE)</f>
        <v>2040340140</v>
      </c>
      <c r="D44" s="3">
        <f>VLOOKUP(B44,原始成绩!$A$3:$B$87,2,FALSE)</f>
        <v>2.19</v>
      </c>
      <c r="E44" s="2"/>
      <c r="F44" s="6"/>
      <c r="G44" s="6"/>
      <c r="H44" s="6"/>
      <c r="I44" s="6"/>
    </row>
    <row r="45" customHeight="1" spans="1:9">
      <c r="A45" s="3">
        <v>43</v>
      </c>
      <c r="B45" s="4" t="s">
        <v>68</v>
      </c>
      <c r="C45" s="3">
        <f>VLOOKUP(B45,原始成绩!$A$3:$C$87,3,FALSE)</f>
        <v>2040340206</v>
      </c>
      <c r="D45" s="3">
        <f>VLOOKUP(B45,原始成绩!$A$3:$B$87,2,FALSE)</f>
        <v>2.18</v>
      </c>
      <c r="E45" s="2"/>
      <c r="F45" s="6"/>
      <c r="G45" s="6"/>
      <c r="H45" s="6"/>
      <c r="I45" s="6"/>
    </row>
    <row r="46" customHeight="1" spans="1:9">
      <c r="A46" s="3">
        <v>44</v>
      </c>
      <c r="B46" s="4" t="s">
        <v>69</v>
      </c>
      <c r="C46" s="3">
        <f>VLOOKUP(B46,原始成绩!$A$3:$C$87,3,FALSE)</f>
        <v>2040340203</v>
      </c>
      <c r="D46" s="3">
        <f>VLOOKUP(B46,原始成绩!$A$3:$B$87,2,FALSE)</f>
        <v>2.16</v>
      </c>
      <c r="E46" s="2"/>
      <c r="F46" s="6"/>
      <c r="G46" s="6"/>
      <c r="H46" s="6"/>
      <c r="I46" s="6"/>
    </row>
    <row r="47" customHeight="1" spans="1:9">
      <c r="A47" s="3">
        <v>45</v>
      </c>
      <c r="B47" s="5" t="s">
        <v>73</v>
      </c>
      <c r="C47" s="3">
        <f>VLOOKUP(B47,原始成绩!$A$3:$C$87,3,FALSE)</f>
        <v>2040340253</v>
      </c>
      <c r="D47" s="3">
        <f>VLOOKUP(B47,原始成绩!$A$3:$B$87,2,FALSE)</f>
        <v>2.12</v>
      </c>
      <c r="E47" s="2"/>
      <c r="F47" s="6"/>
      <c r="G47" s="6"/>
      <c r="H47" s="6"/>
      <c r="I47" s="6"/>
    </row>
    <row r="48" customHeight="1" spans="1:9">
      <c r="A48" s="3">
        <v>46</v>
      </c>
      <c r="B48" s="4" t="s">
        <v>74</v>
      </c>
      <c r="C48" s="3">
        <f>VLOOKUP(B48,原始成绩!$A$3:$C$87,3,FALSE)</f>
        <v>2040340119</v>
      </c>
      <c r="D48" s="3">
        <f>VLOOKUP(B48,原始成绩!$A$3:$B$87,2,FALSE)</f>
        <v>2.1</v>
      </c>
      <c r="E48" s="2"/>
      <c r="F48" s="6"/>
      <c r="G48" s="6"/>
      <c r="H48" s="6"/>
      <c r="I48" s="6"/>
    </row>
    <row r="49" customHeight="1" spans="1:9">
      <c r="A49" s="3">
        <v>47</v>
      </c>
      <c r="B49" s="5" t="s">
        <v>77</v>
      </c>
      <c r="C49" s="3">
        <f>VLOOKUP(B49,原始成绩!$A$3:$C$87,3,FALSE)</f>
        <v>2040340144</v>
      </c>
      <c r="D49" s="3">
        <f>VLOOKUP(B49,原始成绩!$A$3:$B$87,2,FALSE)</f>
        <v>2.06</v>
      </c>
      <c r="E49" s="2"/>
      <c r="F49" s="6"/>
      <c r="G49" s="6"/>
      <c r="H49" s="6"/>
      <c r="I49" s="6"/>
    </row>
    <row r="50" customHeight="1" spans="1:9">
      <c r="A50" s="3">
        <v>48</v>
      </c>
      <c r="B50" s="4" t="s">
        <v>79</v>
      </c>
      <c r="C50" s="3">
        <f>VLOOKUP(B50,原始成绩!$A$3:$C$87,3,FALSE)</f>
        <v>2040340142</v>
      </c>
      <c r="D50" s="3">
        <f>VLOOKUP(B50,原始成绩!$A$3:$B$87,2,FALSE)</f>
        <v>1.96</v>
      </c>
      <c r="E50" s="2"/>
      <c r="F50" s="6"/>
      <c r="G50" s="6"/>
      <c r="H50" s="6"/>
      <c r="I50" s="6"/>
    </row>
    <row r="51" customHeight="1" spans="1:9">
      <c r="A51" s="3">
        <v>49</v>
      </c>
      <c r="B51" s="5" t="s">
        <v>81</v>
      </c>
      <c r="C51" s="3">
        <f>VLOOKUP(B51,原始成绩!$A$3:$C$87,3,FALSE)</f>
        <v>2040340252</v>
      </c>
      <c r="D51" s="3">
        <f>VLOOKUP(B51,原始成绩!$A$3:$B$87,2,FALSE)</f>
        <v>1.9</v>
      </c>
      <c r="E51" s="2"/>
      <c r="F51" s="6"/>
      <c r="G51" s="6"/>
      <c r="H51" s="6"/>
      <c r="I51" s="6"/>
    </row>
    <row r="52" customHeight="1" spans="1:9">
      <c r="A52" s="3">
        <v>50</v>
      </c>
      <c r="B52" s="4" t="s">
        <v>82</v>
      </c>
      <c r="C52" s="3">
        <f>VLOOKUP(B52,原始成绩!$A$3:$C$87,3,FALSE)</f>
        <v>2040340103</v>
      </c>
      <c r="D52" s="3">
        <f>VLOOKUP(B52,原始成绩!$A$3:$B$87,2,FALSE)</f>
        <v>1.88</v>
      </c>
      <c r="E52" s="2"/>
      <c r="F52" s="6"/>
      <c r="G52" s="6"/>
      <c r="H52" s="6"/>
      <c r="I52" s="6"/>
    </row>
  </sheetData>
  <mergeCells count="3">
    <mergeCell ref="A1:D1"/>
    <mergeCell ref="F1:I1"/>
    <mergeCell ref="E1:E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原始成绩</vt:lpstr>
      <vt:lpstr>志愿汇总</vt:lpstr>
      <vt:lpstr>录取过程</vt:lpstr>
      <vt:lpstr>最终录取结果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</dc:creator>
  <cp:lastModifiedBy>Administrator</cp:lastModifiedBy>
  <dcterms:created xsi:type="dcterms:W3CDTF">2021-05-27T00:43:00Z</dcterms:created>
  <dcterms:modified xsi:type="dcterms:W3CDTF">2021-05-29T09:20:09Z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4848B15128424D7E98A22613DC4F85B3</vt:lpwstr>
  </property>
</Properties>
</file>